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saveExternalLinkValues="0" codeName="ThisWorkbook"/>
  <mc:AlternateContent xmlns:mc="http://schemas.openxmlformats.org/markup-compatibility/2006">
    <mc:Choice Requires="x15">
      <x15ac:absPath xmlns:x15ac="http://schemas.microsoft.com/office/spreadsheetml/2010/11/ac" url="\\Scwhfs045\j\Waterloo\Treasury Management\ESG\The Sustainability Reporting Standard\SRS Report March 2025\"/>
    </mc:Choice>
  </mc:AlternateContent>
  <xr:revisionPtr revIDLastSave="0" documentId="13_ncr:1_{AE2A586D-0EA4-46AB-89CD-7120FC7C8D8B}" xr6:coauthVersionLast="47" xr6:coauthVersionMax="47" xr10:uidLastSave="{00000000-0000-0000-0000-000000000000}"/>
  <workbookProtection workbookAlgorithmName="SHA-512" workbookHashValue="NwniM8ss1VAbCJDURRptoOF9utq5EyweC/X4KcOTWl72iLFPChPZI2wumu8T2cFeq/s+c+jXmSvSbvrcLAqqVA==" workbookSaltValue="hxij7UIvohGjkyijschJQw==" workbookSpinCount="100000" lockStructure="1"/>
  <bookViews>
    <workbookView xWindow="-120" yWindow="-120" windowWidth="29040" windowHeight="15720" activeTab="2" xr2:uid="{00000000-000D-0000-FFFF-FFFF00000000}"/>
  </bookViews>
  <sheets>
    <sheet name="ABOUT" sheetId="1" r:id="rId1"/>
    <sheet name="ESG Themes" sheetId="14" r:id="rId2"/>
    <sheet name="Response" sheetId="12" r:id="rId3"/>
    <sheet name="Options" sheetId="13" state="hidden" r:id="rId4"/>
    <sheet name="Export" sheetId="16" state="hidden" r:id="rId5"/>
  </sheets>
  <definedNames>
    <definedName name="_xlnm._FilterDatabase" localSheetId="4" hidden="1">Export!$A$1:$I$167</definedName>
    <definedName name="_xlnm._FilterDatabase" localSheetId="3" hidden="1">Options!$G$1:$I$165</definedName>
    <definedName name="_xlnm._FilterDatabase" localSheetId="2" hidden="1">Response!$A$9:$D$145</definedName>
    <definedName name="_Hlk200104505" localSheetId="2">Response!$F$119</definedName>
    <definedName name="_Hlk200104724" localSheetId="2">Response!$F$130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1" i="12" l="1"/>
  <c r="F45" i="12"/>
  <c r="I48" i="16" s="1"/>
  <c r="F44" i="12"/>
  <c r="F43" i="12"/>
  <c r="I46" i="16" s="1"/>
  <c r="F138" i="12"/>
  <c r="F90" i="12"/>
  <c r="F27" i="12"/>
  <c r="F26" i="12"/>
  <c r="I47" i="16"/>
  <c r="I49" i="16"/>
  <c r="I50" i="16"/>
  <c r="I51" i="16"/>
  <c r="I52" i="16"/>
  <c r="I53" i="16"/>
  <c r="I54" i="16"/>
  <c r="I55" i="16"/>
  <c r="I56" i="16"/>
  <c r="I57" i="16"/>
  <c r="I58" i="16"/>
  <c r="I59" i="16"/>
  <c r="I60" i="16"/>
  <c r="I61" i="16"/>
  <c r="I62" i="16"/>
  <c r="I63" i="16"/>
  <c r="I32" i="16"/>
  <c r="I33" i="16"/>
  <c r="I34" i="16"/>
  <c r="I35" i="16"/>
  <c r="I36" i="16"/>
  <c r="I37" i="16"/>
  <c r="I38" i="16"/>
  <c r="I39" i="16"/>
  <c r="I40" i="16"/>
  <c r="I41" i="16"/>
  <c r="I42" i="16"/>
  <c r="I43" i="16"/>
  <c r="I44" i="16"/>
  <c r="I45" i="16"/>
  <c r="I31" i="16"/>
  <c r="I2" i="16" l="1"/>
  <c r="I3" i="16"/>
  <c r="I4" i="16"/>
  <c r="I5" i="16"/>
  <c r="I6" i="16"/>
  <c r="I7" i="16"/>
  <c r="I8" i="16"/>
  <c r="I9" i="16"/>
  <c r="I10" i="16"/>
  <c r="I11" i="16"/>
  <c r="I12" i="16"/>
  <c r="I13" i="16"/>
  <c r="I14" i="16"/>
  <c r="I15" i="16"/>
  <c r="I16" i="16"/>
  <c r="I17" i="16"/>
  <c r="I18" i="16"/>
  <c r="I19" i="16"/>
  <c r="I20" i="16"/>
  <c r="I21" i="16"/>
  <c r="I22" i="16"/>
  <c r="I23" i="16"/>
  <c r="I24" i="16"/>
  <c r="I25" i="16"/>
  <c r="I26" i="16"/>
  <c r="I27" i="16"/>
  <c r="I28" i="16"/>
  <c r="I29" i="16"/>
  <c r="I30" i="16"/>
  <c r="I64" i="16"/>
  <c r="I65" i="16"/>
  <c r="I66" i="16"/>
  <c r="I67" i="16"/>
  <c r="I68" i="16"/>
  <c r="I69" i="16"/>
  <c r="I70" i="16"/>
  <c r="I71" i="16"/>
  <c r="I72" i="16"/>
  <c r="I73" i="16"/>
  <c r="I74" i="16"/>
  <c r="I75" i="16"/>
  <c r="I76" i="16"/>
  <c r="I77" i="16"/>
  <c r="I78" i="16"/>
  <c r="I79" i="16"/>
  <c r="I80" i="16"/>
  <c r="I81" i="16"/>
  <c r="I82" i="16"/>
  <c r="I83" i="16"/>
  <c r="I84" i="16"/>
  <c r="I85" i="16"/>
  <c r="I86" i="16"/>
  <c r="I87" i="16"/>
  <c r="I88" i="16"/>
  <c r="I89" i="16"/>
  <c r="I90" i="16"/>
  <c r="I91" i="16"/>
  <c r="I92" i="16"/>
  <c r="I93" i="16"/>
  <c r="I94" i="16"/>
  <c r="I95" i="16"/>
  <c r="I96" i="16"/>
  <c r="I97" i="16"/>
  <c r="I98" i="16"/>
  <c r="I99" i="16"/>
  <c r="I100" i="16"/>
  <c r="I101" i="16"/>
  <c r="I102" i="16"/>
  <c r="I103" i="16"/>
  <c r="I104" i="16"/>
  <c r="I105" i="16"/>
  <c r="I106" i="16"/>
  <c r="I107" i="16"/>
  <c r="I108" i="16"/>
  <c r="I109" i="16"/>
  <c r="I110" i="16"/>
  <c r="I111" i="16"/>
  <c r="I112" i="16"/>
  <c r="I113" i="16"/>
  <c r="I114" i="16"/>
  <c r="I115" i="16"/>
  <c r="I116" i="16"/>
  <c r="I117" i="16"/>
  <c r="I118" i="16"/>
  <c r="I119" i="16"/>
  <c r="I120" i="16"/>
  <c r="I121" i="16"/>
  <c r="I122" i="16"/>
  <c r="I123" i="16"/>
  <c r="I124" i="16"/>
  <c r="I125" i="16"/>
  <c r="I126" i="16"/>
  <c r="I127" i="16"/>
  <c r="I128" i="16"/>
  <c r="I129" i="16"/>
  <c r="I130" i="16"/>
  <c r="I131" i="16"/>
  <c r="I132" i="16"/>
  <c r="I133" i="16"/>
  <c r="I134" i="16"/>
  <c r="I135" i="16"/>
  <c r="I136" i="16"/>
  <c r="I137" i="16"/>
  <c r="I138" i="16"/>
  <c r="I139" i="16"/>
  <c r="I140" i="16"/>
  <c r="I141" i="16"/>
  <c r="I142" i="16"/>
  <c r="I143" i="16"/>
  <c r="I144" i="16"/>
  <c r="I145" i="16"/>
  <c r="I146" i="16"/>
  <c r="I147" i="16"/>
  <c r="I148" i="16"/>
  <c r="I149" i="16"/>
  <c r="I150" i="16"/>
  <c r="I151" i="16"/>
  <c r="I152" i="16"/>
  <c r="I153" i="16"/>
  <c r="I154" i="16"/>
  <c r="I155" i="16"/>
  <c r="I156" i="16"/>
  <c r="I157" i="16"/>
  <c r="I158" i="16"/>
  <c r="I159" i="16"/>
  <c r="I160" i="16"/>
  <c r="I161" i="16"/>
  <c r="I162" i="16"/>
  <c r="I163" i="16"/>
  <c r="I164" i="16"/>
  <c r="I165" i="16"/>
  <c r="I166" i="16"/>
  <c r="I167" i="16"/>
  <c r="A166" i="16" l="1"/>
  <c r="A33" i="16"/>
  <c r="A45" i="16"/>
  <c r="A57" i="16"/>
  <c r="A44" i="16"/>
  <c r="A34" i="16"/>
  <c r="A46" i="16"/>
  <c r="A58" i="16"/>
  <c r="A55" i="16"/>
  <c r="A56" i="16"/>
  <c r="A35" i="16"/>
  <c r="A47" i="16"/>
  <c r="A59" i="16"/>
  <c r="A36" i="16"/>
  <c r="A48" i="16"/>
  <c r="A60" i="16"/>
  <c r="A37" i="16"/>
  <c r="A49" i="16"/>
  <c r="A61" i="16"/>
  <c r="A50" i="16"/>
  <c r="A62" i="16"/>
  <c r="A39" i="16"/>
  <c r="A51" i="16"/>
  <c r="A63" i="16"/>
  <c r="A40" i="16"/>
  <c r="A52" i="16"/>
  <c r="A64" i="16"/>
  <c r="A41" i="16"/>
  <c r="A65" i="16"/>
  <c r="A42" i="16"/>
  <c r="A43" i="16"/>
  <c r="A32" i="16"/>
  <c r="A38" i="16"/>
  <c r="A53" i="16"/>
  <c r="A54" i="16"/>
  <c r="A74" i="16"/>
  <c r="A120" i="16"/>
  <c r="A121" i="16"/>
  <c r="A122" i="16"/>
  <c r="A19" i="16"/>
  <c r="A131" i="16"/>
  <c r="A20" i="16"/>
  <c r="A88" i="16"/>
  <c r="A144" i="16"/>
  <c r="A21" i="16"/>
  <c r="A95" i="16"/>
  <c r="A145" i="16"/>
  <c r="A22" i="16"/>
  <c r="A96" i="16"/>
  <c r="A146" i="16"/>
  <c r="A23" i="16"/>
  <c r="A107" i="16"/>
  <c r="A148" i="16"/>
  <c r="A75" i="16"/>
  <c r="A77" i="16"/>
  <c r="A12" i="16"/>
  <c r="A31" i="16"/>
  <c r="A111" i="16"/>
  <c r="A155" i="16"/>
  <c r="A83" i="16"/>
  <c r="A112" i="16"/>
  <c r="A167" i="16"/>
  <c r="A9" i="16"/>
  <c r="A124" i="16"/>
  <c r="A87" i="16"/>
  <c r="A73" i="16"/>
  <c r="A119" i="16"/>
  <c r="A97" i="16"/>
  <c r="A135" i="16"/>
  <c r="A7" i="16"/>
  <c r="A71" i="16"/>
  <c r="A98" i="16"/>
  <c r="A136" i="16"/>
  <c r="A8" i="16"/>
  <c r="A72" i="16"/>
  <c r="A100" i="16"/>
  <c r="A143" i="16"/>
  <c r="A24" i="16"/>
  <c r="A76" i="16"/>
  <c r="A99" i="16"/>
  <c r="A123" i="16"/>
  <c r="A147" i="16"/>
  <c r="A84" i="16"/>
  <c r="A108" i="16"/>
  <c r="A132" i="16"/>
  <c r="A156" i="16"/>
  <c r="A10" i="16"/>
  <c r="A85" i="16"/>
  <c r="A109" i="16"/>
  <c r="A133" i="16"/>
  <c r="A157" i="16"/>
  <c r="A11" i="16"/>
  <c r="A86" i="16"/>
  <c r="A110" i="16"/>
  <c r="A134" i="16"/>
  <c r="A158" i="16"/>
  <c r="A159" i="16"/>
  <c r="A160" i="16"/>
  <c r="A13" i="16"/>
  <c r="A25" i="16"/>
  <c r="A89" i="16"/>
  <c r="A101" i="16"/>
  <c r="A113" i="16"/>
  <c r="A125" i="16"/>
  <c r="A137" i="16"/>
  <c r="A149" i="16"/>
  <c r="A161" i="16"/>
  <c r="A2" i="16"/>
  <c r="A14" i="16"/>
  <c r="A26" i="16"/>
  <c r="A66" i="16"/>
  <c r="A78" i="16"/>
  <c r="A90" i="16"/>
  <c r="A102" i="16"/>
  <c r="A114" i="16"/>
  <c r="A138" i="16"/>
  <c r="A150" i="16"/>
  <c r="A162" i="16"/>
  <c r="A15" i="16"/>
  <c r="A27" i="16"/>
  <c r="A67" i="16"/>
  <c r="A79" i="16"/>
  <c r="A91" i="16"/>
  <c r="A103" i="16"/>
  <c r="A115" i="16"/>
  <c r="A127" i="16"/>
  <c r="A139" i="16"/>
  <c r="A151" i="16"/>
  <c r="A163" i="16"/>
  <c r="A4" i="16"/>
  <c r="A16" i="16"/>
  <c r="A68" i="16"/>
  <c r="A80" i="16"/>
  <c r="A92" i="16"/>
  <c r="A104" i="16"/>
  <c r="A116" i="16"/>
  <c r="A128" i="16"/>
  <c r="A140" i="16"/>
  <c r="A152" i="16"/>
  <c r="A164" i="16"/>
  <c r="A5" i="16"/>
  <c r="A17" i="16"/>
  <c r="A29" i="16"/>
  <c r="A69" i="16"/>
  <c r="A81" i="16"/>
  <c r="A93" i="16"/>
  <c r="A105" i="16"/>
  <c r="A117" i="16"/>
  <c r="A129" i="16"/>
  <c r="A141" i="16"/>
  <c r="A153" i="16"/>
  <c r="A165" i="16"/>
  <c r="A126" i="16"/>
  <c r="A3" i="16"/>
  <c r="A28" i="16"/>
  <c r="A6" i="16"/>
  <c r="A18" i="16"/>
  <c r="A30" i="16"/>
  <c r="A70" i="16"/>
  <c r="A82" i="16"/>
  <c r="A94" i="16"/>
  <c r="A106" i="16"/>
  <c r="A118" i="16"/>
  <c r="A130" i="16"/>
  <c r="A142" i="16"/>
  <c r="A154" i="16"/>
</calcChain>
</file>

<file path=xl/sharedStrings.xml><?xml version="1.0" encoding="utf-8"?>
<sst xmlns="http://schemas.openxmlformats.org/spreadsheetml/2006/main" count="1975" uniqueCount="813">
  <si>
    <t>Version</t>
  </si>
  <si>
    <t>Theme #</t>
  </si>
  <si>
    <t>Social</t>
  </si>
  <si>
    <t>T1</t>
  </si>
  <si>
    <t xml:space="preserve">Affordability and Security </t>
  </si>
  <si>
    <t xml:space="preserve">T2 </t>
  </si>
  <si>
    <t>Building Safety and Quality</t>
  </si>
  <si>
    <t>T3</t>
  </si>
  <si>
    <t>T4</t>
  </si>
  <si>
    <t>T5</t>
  </si>
  <si>
    <t>Placemaking</t>
  </si>
  <si>
    <t xml:space="preserve">Environmental </t>
  </si>
  <si>
    <t>T6</t>
  </si>
  <si>
    <t>T7</t>
  </si>
  <si>
    <t>Ecology</t>
  </si>
  <si>
    <t>T8</t>
  </si>
  <si>
    <t>Resource Management</t>
  </si>
  <si>
    <t>Governance</t>
  </si>
  <si>
    <t>T9</t>
  </si>
  <si>
    <t>Structure and Governance</t>
  </si>
  <si>
    <t>T10</t>
  </si>
  <si>
    <t>Board and Trustees</t>
  </si>
  <si>
    <t>T11</t>
  </si>
  <si>
    <t>Staff Wellbeing</t>
  </si>
  <si>
    <t>T12</t>
  </si>
  <si>
    <t>Criteria #</t>
  </si>
  <si>
    <t>Criteria</t>
  </si>
  <si>
    <t>Measurement Unit</t>
  </si>
  <si>
    <t>C1</t>
  </si>
  <si>
    <t>C2</t>
  </si>
  <si>
    <t>C3</t>
  </si>
  <si>
    <t>C4</t>
  </si>
  <si>
    <t>Qualitative response</t>
  </si>
  <si>
    <t>C5</t>
  </si>
  <si>
    <t>% of homes</t>
  </si>
  <si>
    <t>C6</t>
  </si>
  <si>
    <t>C7</t>
  </si>
  <si>
    <t>C8</t>
  </si>
  <si>
    <t>C9</t>
  </si>
  <si>
    <t>C10</t>
  </si>
  <si>
    <t>C11</t>
  </si>
  <si>
    <t>Resident Support</t>
  </si>
  <si>
    <t>C12</t>
  </si>
  <si>
    <t>C13</t>
  </si>
  <si>
    <t>C14</t>
  </si>
  <si>
    <t>C15</t>
  </si>
  <si>
    <t>C16</t>
  </si>
  <si>
    <t>C17</t>
  </si>
  <si>
    <t>C18</t>
  </si>
  <si>
    <t>C19</t>
  </si>
  <si>
    <t>C20</t>
  </si>
  <si>
    <t>C21</t>
  </si>
  <si>
    <t>C22</t>
  </si>
  <si>
    <t>C23</t>
  </si>
  <si>
    <t>Does the housing provider have a strategy for waste management incorporating building materials?
If so, how does the housing provider target and measure performance?</t>
  </si>
  <si>
    <t>C24</t>
  </si>
  <si>
    <t>C25</t>
  </si>
  <si>
    <t>C26</t>
  </si>
  <si>
    <t>C27</t>
  </si>
  <si>
    <t>Which Code of Governance does the housing provider follow, if any?</t>
  </si>
  <si>
    <t>Name of code</t>
  </si>
  <si>
    <t>C28</t>
  </si>
  <si>
    <t>C29</t>
  </si>
  <si>
    <t>C30</t>
  </si>
  <si>
    <t>C31</t>
  </si>
  <si>
    <t>C32</t>
  </si>
  <si>
    <t>C33</t>
  </si>
  <si>
    <t>C34</t>
  </si>
  <si>
    <t>C35</t>
  </si>
  <si>
    <t>C36</t>
  </si>
  <si>
    <t>C37</t>
  </si>
  <si>
    <t>C38</t>
  </si>
  <si>
    <t xml:space="preserve">For how many years has the housing provider’s current external audit partner been responsible for auditing the accounts? </t>
  </si>
  <si>
    <t>C39</t>
  </si>
  <si>
    <t>C40</t>
  </si>
  <si>
    <t>C41</t>
  </si>
  <si>
    <t>How does the housing provider handle conflicts of interest at the board?</t>
  </si>
  <si>
    <t>C42</t>
  </si>
  <si>
    <t>Does the housing provider pay the Real Living Wage?</t>
  </si>
  <si>
    <t>C43</t>
  </si>
  <si>
    <t>C44</t>
  </si>
  <si>
    <t>C45</t>
  </si>
  <si>
    <t>C46</t>
  </si>
  <si>
    <t>Supply Chain</t>
  </si>
  <si>
    <t>Yes</t>
  </si>
  <si>
    <t>T2</t>
  </si>
  <si>
    <t>No</t>
  </si>
  <si>
    <t>Is the housing provider registered with the national regulator of social housing?</t>
  </si>
  <si>
    <t>RESPONSE</t>
  </si>
  <si>
    <t>DISCLOSURE AGAINST CRITERIA</t>
  </si>
  <si>
    <t>% of PRS rent (e.g. 80%)</t>
  </si>
  <si>
    <t>% of LHA rent (e.g. 90%)</t>
  </si>
  <si>
    <t>Resident Voice</t>
  </si>
  <si>
    <t>% of homes rated A</t>
  </si>
  <si>
    <t>% of homes rated B</t>
  </si>
  <si>
    <t>% of homes rated C</t>
  </si>
  <si>
    <t>% of homes rated D</t>
  </si>
  <si>
    <t>% of homes rated E or worse</t>
  </si>
  <si>
    <t>% of homes without EPC rating (unknown)</t>
  </si>
  <si>
    <t>Climate Change</t>
  </si>
  <si>
    <t>Scope 1: Kg CO2 equivalent</t>
  </si>
  <si>
    <t>Scope 1, 2 &amp; 3: Total Kg CO2 equivalent</t>
  </si>
  <si>
    <t>Yes / No / No, but planning to develop one</t>
  </si>
  <si>
    <t>No, but planning to develop one</t>
  </si>
  <si>
    <t>% of management team</t>
  </si>
  <si>
    <t>Description of experience</t>
  </si>
  <si>
    <t>ESG Area</t>
  </si>
  <si>
    <t>Theme Name</t>
  </si>
  <si>
    <t>Description</t>
  </si>
  <si>
    <t xml:space="preserve">SDG Goal </t>
  </si>
  <si>
    <t>SDG Target</t>
  </si>
  <si>
    <t>Sustainable Cities and Communities</t>
  </si>
  <si>
    <t>11.1: By 2030, ensure access for all to adequate, safe and affordable housing and basic services and upgrade slums</t>
  </si>
  <si>
    <t xml:space="preserve">Reduce Inequality </t>
  </si>
  <si>
    <t>Resident safety and building quality are well managed</t>
  </si>
  <si>
    <t>Listens to residents’ voice</t>
  </si>
  <si>
    <t xml:space="preserve"> Resident Support</t>
  </si>
  <si>
    <t xml:space="preserve">Supports residents, and the local community </t>
  </si>
  <si>
    <t>Supports residents and the wider local community through placemaking</t>
  </si>
  <si>
    <t>Prevents and mitigates the risk of climate change</t>
  </si>
  <si>
    <t>Climate Action</t>
  </si>
  <si>
    <t>Promotes ecological sustainability</t>
  </si>
  <si>
    <t>Life on Land</t>
  </si>
  <si>
    <t>Sustainable management of natural resources</t>
  </si>
  <si>
    <t>Responsible Consumption and Production</t>
  </si>
  <si>
    <t>Peace, Justice and Strong Institutions</t>
  </si>
  <si>
    <t>16.6: Develop effective, accountable and transparent institutions at all levels</t>
  </si>
  <si>
    <t>High quality board of trustees</t>
  </si>
  <si>
    <t>Supports employees</t>
  </si>
  <si>
    <t>Decent Work and Economic Growth</t>
  </si>
  <si>
    <t>8.5: By 2030, achieve full and productive employment and decent work for all women and men, including for young people and persons with disabilities, and equal pay for work of equal value</t>
  </si>
  <si>
    <t>Supply Chain Management</t>
  </si>
  <si>
    <t xml:space="preserve">Procures responsibly </t>
  </si>
  <si>
    <t>12.7 Promote public procurement practices that are sustainable, in accordance with national policies and priorities</t>
  </si>
  <si>
    <t>Reporting Expectations</t>
  </si>
  <si>
    <t>Name</t>
  </si>
  <si>
    <t>x&lt;1,000 homes</t>
  </si>
  <si>
    <t>1,000&lt;x≤10,000 homes</t>
  </si>
  <si>
    <t>10,000&lt;x≤50,000 homes</t>
  </si>
  <si>
    <t>50,000&lt;x homes</t>
  </si>
  <si>
    <t>Yorkshire and The Humber</t>
  </si>
  <si>
    <t>West Midlands</t>
  </si>
  <si>
    <t>East Midlands</t>
  </si>
  <si>
    <t>London</t>
  </si>
  <si>
    <t>Wales</t>
  </si>
  <si>
    <t>Scotland</t>
  </si>
  <si>
    <t>Ireland</t>
  </si>
  <si>
    <t>National - England</t>
  </si>
  <si>
    <t>Great Britain</t>
  </si>
  <si>
    <t>Date of SRS disclosure</t>
  </si>
  <si>
    <t>Scope 2: Kg CO2 equivalent</t>
  </si>
  <si>
    <t>% of board that are women</t>
  </si>
  <si>
    <t>% of board that are BAME</t>
  </si>
  <si>
    <t>% of board that have a disability</t>
  </si>
  <si>
    <t>Average age of board members (years)</t>
  </si>
  <si>
    <t>Average board tenure (years)</t>
  </si>
  <si>
    <t>% of board</t>
  </si>
  <si>
    <t>13.2: Integrate climate change measures into national policies, strategies and planning</t>
  </si>
  <si>
    <t>15.5
15.9</t>
  </si>
  <si>
    <t>15.5: Take urgent and significant action to reduce the degradation of natural habitats, halt the loss of biodiversity and, by 2020, protect and prevent the extinction of threatened species
15.9: By 2020, integrate ecosystem and biodiversity values into national and local planning, development processes, poverty reduction strategies and accounts</t>
  </si>
  <si>
    <t>12.5
12.6</t>
  </si>
  <si>
    <t>12.5: By 2030, substantially reduce waste generation through prevention, reduction, recycling and reuse
12.6: Encourage companies, especially large and transnational companies, to adopt sustainable practices and to integrate sustainability information into their reporting cycle</t>
  </si>
  <si>
    <t>Provides affordable and secure housing</t>
  </si>
  <si>
    <t>10.1
10.2</t>
  </si>
  <si>
    <t>10.1: By 2030, progressively achieve and sustain income growth of the bottom 40 per cent of the population at a rate higher than the national average
10.2: By 2030, empower and promote the social, economic and political inclusion of all, irrespective of age, sex, disability, race, ethnicity, origin, religion or economic or other status</t>
  </si>
  <si>
    <t xml:space="preserve">11.3: By 2030, enhance inclusive and sustainable urbanization and capacity for participatory, integrated and sustainable human settlement planning and management in all countries
</t>
  </si>
  <si>
    <t>Housing Provider details</t>
  </si>
  <si>
    <t>Average SAP rating of existing homes (those completed before the last financial year).</t>
  </si>
  <si>
    <t>Average Rating</t>
  </si>
  <si>
    <t>Yes/No</t>
  </si>
  <si>
    <t>Is the housing provider's net zero commitment in line with the Science Based Target (SBT) initiative?</t>
  </si>
  <si>
    <t>Scope 1: Kg CO2 equivalent/home</t>
  </si>
  <si>
    <t>Scope 2: Kg CO2 equivalent/home</t>
  </si>
  <si>
    <t>Scope 1, 2 &amp; 3: Total Kg CO2 equivalent/home</t>
  </si>
  <si>
    <t>Date</t>
  </si>
  <si>
    <t>SECR Intensity Ratio for Total Emissions (Scope 1-3)</t>
  </si>
  <si>
    <t xml:space="preserve">Does the housing provider qualify for SECR reporting? </t>
  </si>
  <si>
    <t>How has the housing provider mapped and assessed the climate risks to its homes and supply chain, such as increased flood, drought and overheating risks?
How is the housing provider mitigating these risks?</t>
  </si>
  <si>
    <t>Does the housing provider have a strategy to identify, manage and reduce pollutants that could cause material harm?
If so, how does the housing provider target and measure performance?</t>
  </si>
  <si>
    <t>Does the housing provider have a strategy to use or increase the use of responsibly sourced materials for all building and repairs works?
If so, how does the housing provider target and measure performance?</t>
  </si>
  <si>
    <t>Does the housing provider have a strategy for water management?
If so, how does the housing provider target and measure performance?</t>
  </si>
  <si>
    <t>% of materials from responsible sources</t>
  </si>
  <si>
    <t>% of materials</t>
  </si>
  <si>
    <t>For properties that are subject to the rent regulation regime, report against one or more Affordability Metric:
1) Rent compared to median private rental sector (PRS) rent across the relevant Local Authority
2) Rent compared to the relevant Local Housing Allowance (LHA)</t>
  </si>
  <si>
    <t>Number of homes acquired in the last 12 months, by tenure type</t>
  </si>
  <si>
    <t>Number homes disposed of in the last 12 months, by tenure type</t>
  </si>
  <si>
    <t>How is the housing provider trying to reduce the effect of high energy costs on its residents?</t>
  </si>
  <si>
    <t xml:space="preserve">Describe the condition of the housing provider's portfolio, with reference to:
% of homes for which all required gas safety checks have been carried out.
% of homes for which all required fire risk assessments have been carried out.
% of homes for which all required electrical safety checks have been carried out.
</t>
  </si>
  <si>
    <t>% of homes for which all required asbestos management surveys or re-inspections have been carried out.</t>
  </si>
  <si>
    <t>% of homes for which all required legionella risk assessments have been carried out.</t>
  </si>
  <si>
    <t>% of homes for which all required communal passenger lift safety checks have been carried out.</t>
  </si>
  <si>
    <t>What is the target date for bringing homes that do not meet the standard into compliance?</t>
  </si>
  <si>
    <t xml:space="preserve">How many cases of damp and mould were reported in the period that required action?  </t>
  </si>
  <si>
    <t>What % of the housing providers portfolio do these homes account for?</t>
  </si>
  <si>
    <t>What are the results of the housing provider's most recent tenant satisfaction survey?
How has the housing provider acted on these results?</t>
  </si>
  <si>
    <t>What arrangements are in place to enable residents to hold management to account for the provision of services?</t>
  </si>
  <si>
    <t>In the last 12 months, in how many complaints has the national Ombudsman determined that maladministration took place?
How have these complaints (or others) resulted in change of practice within the housing provider?</t>
  </si>
  <si>
    <t>% of residents satisfied</t>
  </si>
  <si>
    <t>What are the key support services that the housing provider offers to its residents?
How successful are these services in improving outcomes?</t>
  </si>
  <si>
    <t>Describe the housing provider's community investment activities, and how the housing provider is contributing to positive neighbourhood outcomes for the communities in which its homes are located. 
Provide examples or case studies of where the housing provider has been engaged in placemaking or placeshaping activities.</t>
  </si>
  <si>
    <t>£</t>
  </si>
  <si>
    <t>Reporting period (month/year - month/year)</t>
  </si>
  <si>
    <t>What is the housing provider's most recent regulatory grading/status?</t>
  </si>
  <si>
    <t>Is the housing provider a Not-For-Profit? 
If not, who is the largest shareholder, what is their % of economic ownership and what % of voting rights do they control?</t>
  </si>
  <si>
    <t>Name, %, %</t>
  </si>
  <si>
    <t>Has the housing provider been subject to any adverse regulatory findings in the last 12 months (data protection breaches, bribery, money laundering, HSE breaches etc.) - that resulted in enforcement or other equivalent action?</t>
  </si>
  <si>
    <t>Is the housing provider required to report against TCFD? 
If yes, is the housing provider doing so?</t>
  </si>
  <si>
    <t>If yes, describe.</t>
  </si>
  <si>
    <t>% of board that are residents</t>
  </si>
  <si>
    <t>What % of the housing provider's Board have turned over in the last two years?
What % of the housing provider's Senior Management Team have turned over in the last two years?</t>
  </si>
  <si>
    <t>Number of board members on the housing provider's Audit Committee with recent and relevant financial experience.</t>
  </si>
  <si>
    <t>What % of the housing provider's board are non-executive directors?</t>
  </si>
  <si>
    <t>%</t>
  </si>
  <si>
    <t>Has a succession plan been provided to the housing provider's board in the last 12 months?</t>
  </si>
  <si>
    <t>What is the housing provider's median gender pay gap?</t>
  </si>
  <si>
    <t>% gap</t>
  </si>
  <si>
    <t>Ratio</t>
  </si>
  <si>
    <t>How is the housing provider ensuring equality, diversity and inclusion (EDI) is promoted across its staff?</t>
  </si>
  <si>
    <t>How does the housing provider support the physical and mental health of its staff?</t>
  </si>
  <si>
    <t xml:space="preserve">How does the housing provider support the professional development of its staff? </t>
  </si>
  <si>
    <r>
      <t>Legal structure of the organisation and</t>
    </r>
    <r>
      <rPr>
        <sz val="11"/>
        <color rgb="FFFF0000"/>
        <rFont val="Arial"/>
        <family val="2"/>
        <scheme val="minor"/>
      </rPr>
      <t xml:space="preserve"> </t>
    </r>
    <r>
      <rPr>
        <sz val="11"/>
        <color theme="1"/>
        <rFont val="Arial"/>
        <family val="2"/>
        <scheme val="minor"/>
      </rPr>
      <t>its approach to Governance</t>
    </r>
  </si>
  <si>
    <t xml:space="preserve">Please enter your responses in Column F and I. </t>
  </si>
  <si>
    <t>Data Entry on Sheet titled 'RESPONSE'</t>
  </si>
  <si>
    <t>Enhanced Reporting Option</t>
  </si>
  <si>
    <t>% of homes (with gas safety checks)</t>
  </si>
  <si>
    <t>% of homes (with fire risk assessments)</t>
  </si>
  <si>
    <t>% of homes (with electrical safety checks)</t>
  </si>
  <si>
    <t>Kwh/m²/yr</t>
  </si>
  <si>
    <t>Energy use intensity of existing homes (those completed before the last financial year).</t>
  </si>
  <si>
    <t>Average SAP rating of new homes (those completed in the last financial year).</t>
  </si>
  <si>
    <t>Energy use intensity of new homes (those completed in the last financial year).</t>
  </si>
  <si>
    <t xml:space="preserve">What retrofit activities has the housing provider undertaken in the last 12 months in relation to its housing stock? 
How do these activities align with, and contribute towards, performance against the housing provider's Net Zero strategy and target? </t>
  </si>
  <si>
    <t>Number of homes that have been retrofitted in the last financial year.</t>
  </si>
  <si>
    <t>Homes that have been retrofitted in the last financial year as a percentage of the total homes the housing providers is aiming to retrofit.</t>
  </si>
  <si>
    <t>% of homes requiring retrofit activities</t>
  </si>
  <si>
    <t>Expected Reporting Date (if appropriate)</t>
  </si>
  <si>
    <t>Scope 1, Scope 2 and Scope 3 Green House Gas emissions 
Scope 1, Scope 2 and Scope 3 Green House Gas emissions per home
If unable to report emissions data, please state when the housing provider is expected to be able to do so.</t>
  </si>
  <si>
    <t>Kg C02e/m²</t>
  </si>
  <si>
    <t>Does the housing provider have a strategy to enhance green space and promote biodiversity on or near homes?
If yes, please describe, with reference to targets in this area.
If no, is the housing provider planning on producing one in the next 12 months?</t>
  </si>
  <si>
    <t>Biodiversity Net Gain (BNG) of new homes (those completed in the last financial year).</t>
  </si>
  <si>
    <t>% of materials that are recycled and/or diverted from landfill</t>
  </si>
  <si>
    <t>Does the housing provider's BNG target exceed minimum requirements?</t>
  </si>
  <si>
    <t xml:space="preserve">What is the housing provider's BNG target (for new and existing homes)? </t>
  </si>
  <si>
    <t>How does the housing provider provide security of tenure for its residents?</t>
  </si>
  <si>
    <t xml:space="preserve">Of those which fail, what is the housing provider doing to address these failings? </t>
  </si>
  <si>
    <t>What % of the housing provider's homes meet the national housing quality standard?</t>
  </si>
  <si>
    <t>How does the housing provider manage and mitigate the risk of damp and mould for its residents?</t>
  </si>
  <si>
    <t>Social Value calculations (including monetisation) of placemaking activities</t>
  </si>
  <si>
    <t>Varies by nation</t>
  </si>
  <si>
    <t xml:space="preserve">Explain how the housing provider’s board manages ESG risks. </t>
  </si>
  <si>
    <t>Are ESG risks incorporated into the housing provider’s risk register?</t>
  </si>
  <si>
    <t>How does the housing provider ensure it gets input from a diverse range of people into its governance processes?
Does the housing provider consider resident voice at the board and senior management level? 
Does the housing provider have policies that incorporate Equality, Diversity and Inclusion (EDI) into the recruitment and selection of board members and senior management?</t>
  </si>
  <si>
    <t>When was the housing provider's last independently-run board-effectiveness review?</t>
  </si>
  <si>
    <t>How is social value creation considered when the housing provider is procuring goods and services?
What measures are in place to monitor the delivery of this Social Value?</t>
  </si>
  <si>
    <t>How is sustainability considered when the housing provider is procuring goods and services?  
What measures are in place to monitor the sustainability of the supply chain when procuring goods and services?</t>
  </si>
  <si>
    <t>What is the housing provider's CEO: median-worker pay ratio?</t>
  </si>
  <si>
    <t>What % of employees have received qualification(s) that are relevant for their professional development within the reporting period?</t>
  </si>
  <si>
    <t>Distribution of EPC ratings of the housing provider's existing homes (those completed before the last financial year).</t>
  </si>
  <si>
    <t>Distribution of EPC ratings of the housing provider's new homes (those completed in the last financial year).</t>
  </si>
  <si>
    <t># of General Needs (social rent) units</t>
  </si>
  <si>
    <t># of Intermediate Rent units</t>
  </si>
  <si>
    <t># of Affordable Rent units</t>
  </si>
  <si>
    <t># of Supported Housing units</t>
  </si>
  <si>
    <t># of Housing for Older People units</t>
  </si>
  <si>
    <t># of Low-cost Home Ownership units</t>
  </si>
  <si>
    <t># of Care Home units</t>
  </si>
  <si>
    <t># of Private Rented Sector units</t>
  </si>
  <si>
    <t># of Other units</t>
  </si>
  <si>
    <t># of homes, by tenure</t>
  </si>
  <si>
    <t># of complaints upheld</t>
  </si>
  <si>
    <t># of whole years</t>
  </si>
  <si>
    <t># of board members</t>
  </si>
  <si>
    <t>% of homes (with asbestos checks)</t>
  </si>
  <si>
    <t>% of homes (with legionella assessments)</t>
  </si>
  <si>
    <t>% of homes (with lift safety checks)</t>
  </si>
  <si>
    <t># of cases of damp and mould</t>
  </si>
  <si>
    <t>% for existing homes</t>
  </si>
  <si>
    <t>% for new homes</t>
  </si>
  <si>
    <t># of homes</t>
  </si>
  <si>
    <t xml:space="preserve">Does the housing provider have a costed net zero transition plan? </t>
  </si>
  <si>
    <t>Does the housing provider have a Net Zero target and strategy?
If so, what is it and when does the housing provider intend to be net zeero by?</t>
  </si>
  <si>
    <t>Location 
(if more than one region select 'National')</t>
  </si>
  <si>
    <t>About the Sustainability Reporting Standard for Social Housing (SRS or the Standard)</t>
  </si>
  <si>
    <t>Using this Input Tool</t>
  </si>
  <si>
    <t>This excel document is split into 3 sheets (accessible along the tabs at the bottom):
1) ABOUT - Information about the SRS and the spreadsheet (this page)
2) ESG Themes - Overview of the 12 themes of the SRS and their alignment to the SDGs
3) RESPONSE - The data input sheet where Adopters report against the criteria.</t>
  </si>
  <si>
    <t>Report against both Affordability Metrics.</t>
  </si>
  <si>
    <t>% of employees, split by demographic.</t>
  </si>
  <si>
    <t>What is the relative weighting of Social Value considerations in procurement policies?</t>
  </si>
  <si>
    <t>What is the relative weighting of environmental impact considerations in procurement policies?</t>
  </si>
  <si>
    <t>How does the housing provider monitor supply chain risks, and what initiatives has the housing provider taken to drive higher sustainability performance across its supply chain?</t>
  </si>
  <si>
    <t>How much Social Value has been delivered from the housing provider's supply chain in the last 12 months?</t>
  </si>
  <si>
    <t>Number, and share, of existing homes (owned and/or managed and completed before the last financial year) allocated to: 
- General needs (social rent)
- Intermediate rent
- Affordable rent
- Supported Housing
- Housing for older people
- Low-cost home ownership
- Care homes
- Private Rented Sector 
- Other</t>
  </si>
  <si>
    <t>Number, and share, of new homes (owned and/or managed, and completed in the last financial year), allocated to: 
- General needs (social rent)
- Intermediate rent
- Affordable rent
- Supported Housing
- Housing for older people
- Low-cost home ownership
- Care homes
- Private Rented Sector
- Other</t>
  </si>
  <si>
    <t>Organisation</t>
  </si>
  <si>
    <t>T0</t>
  </si>
  <si>
    <t>C0</t>
  </si>
  <si>
    <t>Theme</t>
  </si>
  <si>
    <t>ThemeCode</t>
  </si>
  <si>
    <t>CriteriaCode</t>
  </si>
  <si>
    <t>C1E</t>
  </si>
  <si>
    <t>C2E</t>
  </si>
  <si>
    <t>C3E</t>
  </si>
  <si>
    <t>C4E</t>
  </si>
  <si>
    <t>C5E</t>
  </si>
  <si>
    <t>C7E</t>
  </si>
  <si>
    <t>C9E</t>
  </si>
  <si>
    <t>C10E</t>
  </si>
  <si>
    <t>C14E</t>
  </si>
  <si>
    <t>C17E</t>
  </si>
  <si>
    <t>C18E</t>
  </si>
  <si>
    <t>C19E</t>
  </si>
  <si>
    <t>C24E</t>
  </si>
  <si>
    <t>C29E</t>
  </si>
  <si>
    <t>C30E</t>
  </si>
  <si>
    <t>C44E</t>
  </si>
  <si>
    <t>C45E</t>
  </si>
  <si>
    <t>C46E</t>
  </si>
  <si>
    <t>Measurement</t>
  </si>
  <si>
    <t>MeasurementCode</t>
  </si>
  <si>
    <t>ComponentCode</t>
  </si>
  <si>
    <t>M1</t>
  </si>
  <si>
    <t>M2</t>
  </si>
  <si>
    <t>M3</t>
  </si>
  <si>
    <t>M4</t>
  </si>
  <si>
    <t>M5</t>
  </si>
  <si>
    <t>M6</t>
  </si>
  <si>
    <t>M7</t>
  </si>
  <si>
    <t>M8</t>
  </si>
  <si>
    <t>M9</t>
  </si>
  <si>
    <t>T0C0_M1</t>
  </si>
  <si>
    <t>T0C0_M2</t>
  </si>
  <si>
    <t>T0C0_M3</t>
  </si>
  <si>
    <t>T0C0_M4</t>
  </si>
  <si>
    <t>T1C1_M1</t>
  </si>
  <si>
    <t>T1C1_M2</t>
  </si>
  <si>
    <t>T1C1_M3</t>
  </si>
  <si>
    <t>T1C1_M4</t>
  </si>
  <si>
    <t>T1C1_M5</t>
  </si>
  <si>
    <t>T1C1_M6</t>
  </si>
  <si>
    <t>T1C1E_M1</t>
  </si>
  <si>
    <t>T1C1E_M2</t>
  </si>
  <si>
    <t>T1C2_M1</t>
  </si>
  <si>
    <t>T1C2_M2</t>
  </si>
  <si>
    <t>T1C2_M3</t>
  </si>
  <si>
    <t>T1C2_M4</t>
  </si>
  <si>
    <t>T1C2_M5</t>
  </si>
  <si>
    <t>T1C2_M6</t>
  </si>
  <si>
    <t>T1C2E_M1</t>
  </si>
  <si>
    <t>T1C2E_M2</t>
  </si>
  <si>
    <t>T1C3_M1</t>
  </si>
  <si>
    <t>T1C3_M2</t>
  </si>
  <si>
    <t>T1C3E_M1</t>
  </si>
  <si>
    <t>T1C3E_M2</t>
  </si>
  <si>
    <t>T1C4_M1</t>
  </si>
  <si>
    <t>T1C4E_M1</t>
  </si>
  <si>
    <t>T1C4E_M2</t>
  </si>
  <si>
    <t>T1C5_M1</t>
  </si>
  <si>
    <t>T1C5_M2</t>
  </si>
  <si>
    <t>T1C5_M4</t>
  </si>
  <si>
    <t>T1C5_M5</t>
  </si>
  <si>
    <t>T1C5_M6</t>
  </si>
  <si>
    <t>T1C5_M8</t>
  </si>
  <si>
    <t>T1C5_M9</t>
  </si>
  <si>
    <t>T1C5E_M1</t>
  </si>
  <si>
    <t>T1C5E_M2</t>
  </si>
  <si>
    <t>T1C6_M1</t>
  </si>
  <si>
    <t>T2C7_M1</t>
  </si>
  <si>
    <t>T2C7E_M1</t>
  </si>
  <si>
    <t>T2C7E_M2</t>
  </si>
  <si>
    <t>T2C7E_M3</t>
  </si>
  <si>
    <t>T2C7E_M4</t>
  </si>
  <si>
    <t>T2C7E_M5</t>
  </si>
  <si>
    <t>T2C8_M1</t>
  </si>
  <si>
    <t>T2C8_M2</t>
  </si>
  <si>
    <t>T3C10_M1</t>
  </si>
  <si>
    <t>T3C10_M2</t>
  </si>
  <si>
    <t>T3C10E_M1</t>
  </si>
  <si>
    <t>T3C11_M1</t>
  </si>
  <si>
    <t>T3C11_M2</t>
  </si>
  <si>
    <t>T3C9_M1</t>
  </si>
  <si>
    <t>T3C9_M2</t>
  </si>
  <si>
    <t>T3C9E_M1</t>
  </si>
  <si>
    <t>T4C12_M1</t>
  </si>
  <si>
    <t>T4C13_M1</t>
  </si>
  <si>
    <t>T4C13_M2</t>
  </si>
  <si>
    <t>T4C13_M3</t>
  </si>
  <si>
    <t>T4C13_M4</t>
  </si>
  <si>
    <t>T4C13_M5</t>
  </si>
  <si>
    <t>T4C13_M6</t>
  </si>
  <si>
    <t>T4C13_M7</t>
  </si>
  <si>
    <t>T4C13_M8</t>
  </si>
  <si>
    <t>T4C13_M9</t>
  </si>
  <si>
    <t>T4C14_M1</t>
  </si>
  <si>
    <t>T4C14_M2</t>
  </si>
  <si>
    <t>T4C14_M3</t>
  </si>
  <si>
    <t>T4C14_M4</t>
  </si>
  <si>
    <t>T4C14_M5</t>
  </si>
  <si>
    <t>T4C14_M6</t>
  </si>
  <si>
    <t>T4C14_M7</t>
  </si>
  <si>
    <t>T4C14_M8</t>
  </si>
  <si>
    <t>T4C14_M9</t>
  </si>
  <si>
    <t>T4C14E_M1</t>
  </si>
  <si>
    <t>T4C14E_M2</t>
  </si>
  <si>
    <t>T4C15_M1</t>
  </si>
  <si>
    <t>T4C16_M1</t>
  </si>
  <si>
    <t>T5C17_M1</t>
  </si>
  <si>
    <t>T5C17_M2</t>
  </si>
  <si>
    <t>T5C17_M3</t>
  </si>
  <si>
    <t>T5C17E_M1</t>
  </si>
  <si>
    <t>T5C17E_M2</t>
  </si>
  <si>
    <t>T5C17E_M3</t>
  </si>
  <si>
    <t>T5C18_M1</t>
  </si>
  <si>
    <t>T5C18_M2</t>
  </si>
  <si>
    <t>T5C18E_M1</t>
  </si>
  <si>
    <t>T5C19_M1</t>
  </si>
  <si>
    <t>T5C19E_M1</t>
  </si>
  <si>
    <t>T5C19E_M2</t>
  </si>
  <si>
    <t>T6C20_M1</t>
  </si>
  <si>
    <t>T6C20_M2</t>
  </si>
  <si>
    <t>T6C21_M1</t>
  </si>
  <si>
    <t>T6C22_M1</t>
  </si>
  <si>
    <t>T6C22_M2</t>
  </si>
  <si>
    <t>T7C23_M1</t>
  </si>
  <si>
    <t>T8C24_M1</t>
  </si>
  <si>
    <t>T8C24E_M1</t>
  </si>
  <si>
    <t>T9C25_M1</t>
  </si>
  <si>
    <t>T9C26_M1</t>
  </si>
  <si>
    <t>T9C27_M1</t>
  </si>
  <si>
    <t>T9C28_M1</t>
  </si>
  <si>
    <t>T9C28_M2</t>
  </si>
  <si>
    <t>T9C29_M1</t>
  </si>
  <si>
    <t>T9C29_M2</t>
  </si>
  <si>
    <t>T9C29E_M1</t>
  </si>
  <si>
    <t>T9C30_M1</t>
  </si>
  <si>
    <t>T9C30E_M1</t>
  </si>
  <si>
    <t>T10C31_M1</t>
  </si>
  <si>
    <t>T10C31_M2</t>
  </si>
  <si>
    <t>T10C31_M3</t>
  </si>
  <si>
    <t>T10C31_M4</t>
  </si>
  <si>
    <t>T10C31_M5</t>
  </si>
  <si>
    <t>T10C31_M6</t>
  </si>
  <si>
    <t>T10C31_M7</t>
  </si>
  <si>
    <t>T10C32_M1</t>
  </si>
  <si>
    <t>T10C32_M2</t>
  </si>
  <si>
    <t>T10C33_M1</t>
  </si>
  <si>
    <t>T10C33_M2</t>
  </si>
  <si>
    <t>T10C34_M1</t>
  </si>
  <si>
    <t>T10C35_M1</t>
  </si>
  <si>
    <t>T10C36_M1</t>
  </si>
  <si>
    <t>T10C37_M1</t>
  </si>
  <si>
    <t>T10C38_M1</t>
  </si>
  <si>
    <t>T11C39_M1</t>
  </si>
  <si>
    <t>T11C40_M1</t>
  </si>
  <si>
    <t>T11C41_M1</t>
  </si>
  <si>
    <t>T11C42_M1</t>
  </si>
  <si>
    <t>T11C43_M1</t>
  </si>
  <si>
    <t>T11C44_M1</t>
  </si>
  <si>
    <t>T11C44E_M1</t>
  </si>
  <si>
    <t>T12C45_M1</t>
  </si>
  <si>
    <t>T12C45E_M1</t>
  </si>
  <si>
    <t>T12C45E_M2</t>
  </si>
  <si>
    <t>T12C46_M1</t>
  </si>
  <si>
    <t>T12C46E_M1</t>
  </si>
  <si>
    <t>T12C46E_M2</t>
  </si>
  <si>
    <t>Stock</t>
  </si>
  <si>
    <t>Region</t>
  </si>
  <si>
    <t>T4C12_M2</t>
  </si>
  <si>
    <t>Value</t>
  </si>
  <si>
    <t>SfH Org Name</t>
  </si>
  <si>
    <t>Identity</t>
  </si>
  <si>
    <t>54North Homes</t>
  </si>
  <si>
    <t>A2Dominion Group</t>
  </si>
  <si>
    <t>abrdn</t>
  </si>
  <si>
    <t>Abri</t>
  </si>
  <si>
    <t>Accent Group/Housing</t>
  </si>
  <si>
    <t>Accent Group</t>
  </si>
  <si>
    <t>Acis Group</t>
  </si>
  <si>
    <t>Adra</t>
  </si>
  <si>
    <t>AHH (Affordable Housing &amp; Healthcare Group)</t>
  </si>
  <si>
    <t>Alliance Homes</t>
  </si>
  <si>
    <t>Anchor</t>
  </si>
  <si>
    <t>Anchor Hanover</t>
  </si>
  <si>
    <t>Angus Housing Association</t>
  </si>
  <si>
    <t>Aster Group</t>
  </si>
  <si>
    <t>Aviva Investors</t>
  </si>
  <si>
    <t>BAE Systems Pension Funds Investment Management</t>
  </si>
  <si>
    <t xml:space="preserve">Barclays </t>
  </si>
  <si>
    <t>Barnsbury Housing Association</t>
  </si>
  <si>
    <t>Bield Housing and Care</t>
  </si>
  <si>
    <t>BlackRock Investment Management (UK)</t>
  </si>
  <si>
    <t>Blackwood Homes and Care</t>
  </si>
  <si>
    <t>Blackwood Homes</t>
  </si>
  <si>
    <t>bpha</t>
  </si>
  <si>
    <t>BPHA</t>
  </si>
  <si>
    <t>Broadacres Housing Association</t>
  </si>
  <si>
    <t>Broadland Housing</t>
  </si>
  <si>
    <t>Broadland Housing Association</t>
  </si>
  <si>
    <t>Bromford</t>
  </si>
  <si>
    <t>Bromford Group</t>
  </si>
  <si>
    <t>Calico Homes</t>
  </si>
  <si>
    <t>Caredig</t>
  </si>
  <si>
    <t xml:space="preserve">Caredig </t>
  </si>
  <si>
    <t>Cartrefi Conwy</t>
  </si>
  <si>
    <t>Choice Housing</t>
  </si>
  <si>
    <t>Choice Housing Ireland</t>
  </si>
  <si>
    <t>CHP (Chelmer Housing Partnership)</t>
  </si>
  <si>
    <t>CHP</t>
  </si>
  <si>
    <t>Chrysalis Supported Association Ltd.</t>
  </si>
  <si>
    <t xml:space="preserve">Civitas Investment Management </t>
  </si>
  <si>
    <t>Civitas Social Housing PLC</t>
  </si>
  <si>
    <t>Clarion Housing Group</t>
  </si>
  <si>
    <t>ClwydAlyn</t>
  </si>
  <si>
    <t>Clwyd Alyn Housing Association</t>
  </si>
  <si>
    <t>Clydesdale and Yorkshire Bank</t>
  </si>
  <si>
    <t>Coastal Housing Group</t>
  </si>
  <si>
    <t xml:space="preserve">Cobalt Housing </t>
  </si>
  <si>
    <t>Cobalt Housing</t>
  </si>
  <si>
    <t>Community Housing</t>
  </si>
  <si>
    <t>Connect Housing</t>
  </si>
  <si>
    <t>Cornerstone Housing</t>
  </si>
  <si>
    <t>Curo Group</t>
  </si>
  <si>
    <t>Dolphin Living</t>
  </si>
  <si>
    <t xml:space="preserve">Dolphin Living </t>
  </si>
  <si>
    <t>Eastlight Community Homes</t>
  </si>
  <si>
    <t>Flagship Housing Group</t>
  </si>
  <si>
    <t>Fundamentum Property Advisors</t>
  </si>
  <si>
    <t>Fundamentum Social Housing REIT PLC</t>
  </si>
  <si>
    <t>Futures Housing Group</t>
  </si>
  <si>
    <t>GB Social Housing</t>
  </si>
  <si>
    <t>Gentoo</t>
  </si>
  <si>
    <t>Gentoo Group</t>
  </si>
  <si>
    <t>Gloucester City Homes (GCH)</t>
  </si>
  <si>
    <t>Gloucester City Homes</t>
  </si>
  <si>
    <t>Golden Lane Housing</t>
  </si>
  <si>
    <t>Golding Homes</t>
  </si>
  <si>
    <t>Grampian Housing Association</t>
  </si>
  <si>
    <t>Grand Union Housing Group (GUHG)</t>
  </si>
  <si>
    <t>Grand Union Housing Group</t>
  </si>
  <si>
    <t>Great Places Housing Group</t>
  </si>
  <si>
    <t>GreenSquareAccord</t>
  </si>
  <si>
    <t>Gresham House</t>
  </si>
  <si>
    <t>Guinness Partnership</t>
  </si>
  <si>
    <t>Guinness Partnership (Group)</t>
  </si>
  <si>
    <t>Halton Housing</t>
  </si>
  <si>
    <t>Handelsbanken</t>
  </si>
  <si>
    <t>Hanover Scotland</t>
  </si>
  <si>
    <t>Hanover (Scotland) Housing Association</t>
  </si>
  <si>
    <t>Harbour Homes</t>
  </si>
  <si>
    <t>Havebury Housing Partnership</t>
  </si>
  <si>
    <t>Henley Investment Management</t>
  </si>
  <si>
    <t>Hillcrest Homes</t>
  </si>
  <si>
    <t>Home Group</t>
  </si>
  <si>
    <t>Housing 21</t>
  </si>
  <si>
    <t>HSBC UK Bank</t>
  </si>
  <si>
    <t>Hyde</t>
  </si>
  <si>
    <t>Hyde Housing Association</t>
  </si>
  <si>
    <t>Insight Investment Management (Global)</t>
  </si>
  <si>
    <t>Jigsaw Homes Group</t>
  </si>
  <si>
    <t>Karbon Homes</t>
  </si>
  <si>
    <t>Karbon Homes Association</t>
  </si>
  <si>
    <t>L&amp;Q</t>
  </si>
  <si>
    <t>London and Quadrant Group</t>
  </si>
  <si>
    <t>Langstane Housing Association</t>
  </si>
  <si>
    <t>LaSalle Investment Management</t>
  </si>
  <si>
    <t>Legal &amp; General Investment Management Real Assets</t>
  </si>
  <si>
    <t>LHP (Lincolnshire Housing Partnership)</t>
  </si>
  <si>
    <t>Lincolnshire Housing Partnership</t>
  </si>
  <si>
    <t>Linc-Cymru Housing Association</t>
  </si>
  <si>
    <t>Lincolnshire Rural Housing Association</t>
  </si>
  <si>
    <t>Link Group</t>
  </si>
  <si>
    <t>LiveWest Homes</t>
  </si>
  <si>
    <t>LiveWest</t>
  </si>
  <si>
    <t>Livin Housing</t>
  </si>
  <si>
    <t>livin</t>
  </si>
  <si>
    <t>Lloyds Bank Commercial Banking</t>
  </si>
  <si>
    <t>Look Ahead</t>
  </si>
  <si>
    <t>Look Ahead Care and Support</t>
  </si>
  <si>
    <t>Loreburn Housing Association</t>
  </si>
  <si>
    <t>M&amp;G Investments</t>
  </si>
  <si>
    <t>Magenta Living</t>
  </si>
  <si>
    <t>Metropolitan Thames Valley</t>
  </si>
  <si>
    <t>MHS Homes Group</t>
  </si>
  <si>
    <t>MHS Homes</t>
  </si>
  <si>
    <t>Midland Heart</t>
  </si>
  <si>
    <t>Moat</t>
  </si>
  <si>
    <t>Moat Homes</t>
  </si>
  <si>
    <t>Monmouthshire Housing Association</t>
  </si>
  <si>
    <t>MORhomes</t>
  </si>
  <si>
    <t>National Australia Bank</t>
  </si>
  <si>
    <t>NatWest</t>
  </si>
  <si>
    <t>NCHA</t>
  </si>
  <si>
    <t>Nottingham Community Housing Association</t>
  </si>
  <si>
    <t>NewArch Homes</t>
  </si>
  <si>
    <t>Newlon Housing Trust</t>
  </si>
  <si>
    <t>Newlon Housing Trust (Association)</t>
  </si>
  <si>
    <t>Newport City Homes</t>
  </si>
  <si>
    <t xml:space="preserve">Newydd Housing Association </t>
  </si>
  <si>
    <t>Newydd Housing Association</t>
  </si>
  <si>
    <t>North Wales Housing</t>
  </si>
  <si>
    <t>North Wales Housing Association</t>
  </si>
  <si>
    <t>Notting Hill Genesis</t>
  </si>
  <si>
    <t>Ocean Group</t>
  </si>
  <si>
    <t>Ocean Housing Group</t>
  </si>
  <si>
    <t xml:space="preserve">Octavia Housing </t>
  </si>
  <si>
    <t>Octavia Housing</t>
  </si>
  <si>
    <t xml:space="preserve">One Vision Housing </t>
  </si>
  <si>
    <t>One Vision Housing</t>
  </si>
  <si>
    <t>Orbit Group</t>
  </si>
  <si>
    <t>Origin Housing</t>
  </si>
  <si>
    <t>Origin Housing Group</t>
  </si>
  <si>
    <t>Orwell Housing</t>
  </si>
  <si>
    <t>Orwell Housing Association</t>
  </si>
  <si>
    <t>Osprey Housing</t>
  </si>
  <si>
    <t>PA Housing</t>
  </si>
  <si>
    <t>Paradigm Housing</t>
  </si>
  <si>
    <t>Paradigm Housing Group</t>
  </si>
  <si>
    <t>Peabody</t>
  </si>
  <si>
    <t>Pension Insurance Corporation</t>
  </si>
  <si>
    <t>PGIM Real Estate</t>
  </si>
  <si>
    <t>Pine Court Housing Association</t>
  </si>
  <si>
    <t>Pine Court HA</t>
  </si>
  <si>
    <t>Pioneer Group</t>
  </si>
  <si>
    <t>Places for People</t>
  </si>
  <si>
    <t>Places for People Homes</t>
  </si>
  <si>
    <t>Platform Housing Group</t>
  </si>
  <si>
    <t>Plymouth Community Homes</t>
  </si>
  <si>
    <t>Pobl Group</t>
  </si>
  <si>
    <t>Poplar HARCA</t>
  </si>
  <si>
    <t>Prima Group</t>
  </si>
  <si>
    <t>Principality Building Society</t>
  </si>
  <si>
    <t>Rathbone Greenbank Investments</t>
  </si>
  <si>
    <t>RHA Wales</t>
  </si>
  <si>
    <t>Rhondda Housing Association</t>
  </si>
  <si>
    <t xml:space="preserve">Rooftop Housing Group </t>
  </si>
  <si>
    <t>Rooftop Housing Group</t>
  </si>
  <si>
    <t>Rothesay Life</t>
  </si>
  <si>
    <t>Royal London Asset Management</t>
  </si>
  <si>
    <t>Santander</t>
  </si>
  <si>
    <t>Saxon Weald</t>
  </si>
  <si>
    <t>Schroders</t>
  </si>
  <si>
    <t>Scottish Widows</t>
  </si>
  <si>
    <t>Selwood Housing</t>
  </si>
  <si>
    <t>Settle Group</t>
  </si>
  <si>
    <t>Shettleston Housing Association</t>
  </si>
  <si>
    <t>Simply Affordable Homes</t>
  </si>
  <si>
    <t>South Lakes Housing</t>
  </si>
  <si>
    <t>South Liverpool Homes</t>
  </si>
  <si>
    <t>Southern Housing</t>
  </si>
  <si>
    <t>Southern Housing Group</t>
  </si>
  <si>
    <t>Sovereign Network Group (SNG)</t>
  </si>
  <si>
    <t>Square Roots</t>
  </si>
  <si>
    <t>Stonewater Homes</t>
  </si>
  <si>
    <t>Stonewater</t>
  </si>
  <si>
    <t>Taff Housing</t>
  </si>
  <si>
    <t>Taff Housing Association</t>
  </si>
  <si>
    <t>Tai Calon</t>
  </si>
  <si>
    <t>Tai Calon Community Housing</t>
  </si>
  <si>
    <t>The Housing Finance Corporation</t>
  </si>
  <si>
    <t>The International Business of Federated Hermes</t>
  </si>
  <si>
    <t>The Wrekin Housing Group</t>
  </si>
  <si>
    <t>Wrekin Housing Group</t>
  </si>
  <si>
    <t>Thenue Housing</t>
  </si>
  <si>
    <t>Thenue Housing Association</t>
  </si>
  <si>
    <t>Thirteen Group</t>
  </si>
  <si>
    <t>Thrive Homes</t>
  </si>
  <si>
    <t>Together Money</t>
  </si>
  <si>
    <t>Torus</t>
  </si>
  <si>
    <t>Torus Group</t>
  </si>
  <si>
    <t>Transform Housing</t>
  </si>
  <si>
    <t>Transform Housing and Support</t>
  </si>
  <si>
    <t>Trident Group</t>
  </si>
  <si>
    <t>Triple Point Investment Management LLP</t>
  </si>
  <si>
    <t>Valleys to Coast</t>
  </si>
  <si>
    <t>Valleys to Coast Housing</t>
  </si>
  <si>
    <t>Venn Partners</t>
  </si>
  <si>
    <t>Vivid Housing</t>
  </si>
  <si>
    <t>VIVID</t>
  </si>
  <si>
    <t>Wakefield and District Housing (WDH)</t>
  </si>
  <si>
    <t>WDH</t>
  </si>
  <si>
    <t>Wandle Housing Association</t>
  </si>
  <si>
    <t>West of Scotland Housing Association</t>
  </si>
  <si>
    <t>White Horse Housing Association</t>
  </si>
  <si>
    <t>Yorkshire Housing</t>
  </si>
  <si>
    <t>Your Housing Group</t>
  </si>
  <si>
    <t>Zen Housing</t>
  </si>
  <si>
    <t>OrgIdentity</t>
  </si>
  <si>
    <t>North East</t>
  </si>
  <si>
    <t>North West</t>
  </si>
  <si>
    <t>South West</t>
  </si>
  <si>
    <t>South East</t>
  </si>
  <si>
    <t>NotCurrentIdentity</t>
  </si>
  <si>
    <t>M3_1</t>
  </si>
  <si>
    <t>M3_2</t>
  </si>
  <si>
    <t>M3_3</t>
  </si>
  <si>
    <t>M3_4</t>
  </si>
  <si>
    <t>M3_5</t>
  </si>
  <si>
    <t>M3_6</t>
  </si>
  <si>
    <t>M3_7</t>
  </si>
  <si>
    <t>M3_8</t>
  </si>
  <si>
    <t>M3_9</t>
  </si>
  <si>
    <t>M3_10</t>
  </si>
  <si>
    <t>M3_11</t>
  </si>
  <si>
    <t>M3_12</t>
  </si>
  <si>
    <t>M3_13</t>
  </si>
  <si>
    <t>M3_14</t>
  </si>
  <si>
    <t>M3_15</t>
  </si>
  <si>
    <t>T1C5_M3_1</t>
  </si>
  <si>
    <t>T1C5_M3_2</t>
  </si>
  <si>
    <t>T1C5_M3_3</t>
  </si>
  <si>
    <t>T1C5_M3_4</t>
  </si>
  <si>
    <t>T1C5_M3_5</t>
  </si>
  <si>
    <t>T1C5_M3_6</t>
  </si>
  <si>
    <t>T1C5_M3_7</t>
  </si>
  <si>
    <t>T1C5_M3_8</t>
  </si>
  <si>
    <t>T1C5_M3_9</t>
  </si>
  <si>
    <t>T1C5_M3_10</t>
  </si>
  <si>
    <t>T1C5_M3_11</t>
  </si>
  <si>
    <t>T1C5_M3_12</t>
  </si>
  <si>
    <t>T1C5_M3_13</t>
  </si>
  <si>
    <t>T1C5_M3_14</t>
  </si>
  <si>
    <t>T1C5_M3_15</t>
  </si>
  <si>
    <t>M7_1</t>
  </si>
  <si>
    <t>M7_2</t>
  </si>
  <si>
    <t>M7_3</t>
  </si>
  <si>
    <t>M7_4</t>
  </si>
  <si>
    <t>M7_5</t>
  </si>
  <si>
    <t>M7_6</t>
  </si>
  <si>
    <t>M7_7</t>
  </si>
  <si>
    <t>M7_8</t>
  </si>
  <si>
    <t>M7_9</t>
  </si>
  <si>
    <t>M7_10</t>
  </si>
  <si>
    <t>M7_11</t>
  </si>
  <si>
    <t>M7_12</t>
  </si>
  <si>
    <t>M7_13</t>
  </si>
  <si>
    <t>M7_14</t>
  </si>
  <si>
    <t>M7_15</t>
  </si>
  <si>
    <t>T1C5_M7_1</t>
  </si>
  <si>
    <t>T1C5_M7_2</t>
  </si>
  <si>
    <t>T1C5_M7_3</t>
  </si>
  <si>
    <t>T1C5_M7_4</t>
  </si>
  <si>
    <t>T1C5_M7_5</t>
  </si>
  <si>
    <t>T1C5_M7_6</t>
  </si>
  <si>
    <t>T1C5_M7_7</t>
  </si>
  <si>
    <t>T1C5_M7_8</t>
  </si>
  <si>
    <t>T1C5_M7_9</t>
  </si>
  <si>
    <t>T1C5_M7_10</t>
  </si>
  <si>
    <t>T1C5_M7_11</t>
  </si>
  <si>
    <t>T1C5_M7_12</t>
  </si>
  <si>
    <t>T1C5_M7_13</t>
  </si>
  <si>
    <t>T1C5_M7_14</t>
  </si>
  <si>
    <t>T1C5_M7_15</t>
  </si>
  <si>
    <t>Scope 3: Kg CO2 [Category 1 – Purchased goods and services]</t>
  </si>
  <si>
    <t>Scope 3: Kg CO2 [Category 2 – Capital goods]</t>
  </si>
  <si>
    <t>Scope 3: Kg CO2 [Category 3 – Fuel- and energy-related activities]</t>
  </si>
  <si>
    <t>Scope 3: Kg CO2 [Category 4 – Upstream transportation and distribution]</t>
  </si>
  <si>
    <t>Scope 3: Kg CO2 [Category 5 – Waste generated in operations]</t>
  </si>
  <si>
    <t>Scope 3: Kg CO2 [Category 6 – Business travel]</t>
  </si>
  <si>
    <t>Scope 3: Kg CO2 [Category 7 – Employee commuting]</t>
  </si>
  <si>
    <t>Scope 3: Kg CO2 [Category 8 – Upstream leased assets]</t>
  </si>
  <si>
    <t>Scope 3: Kg CO2 [Category 9 – Downstream transportation and distribution]</t>
  </si>
  <si>
    <t>Scope 3: Kg CO2 [Category 10 – Processing of sold products]</t>
  </si>
  <si>
    <t>Scope 3: Kg CO2 [Category 11 – Use of sold products]</t>
  </si>
  <si>
    <t>Scope 3: Kg CO2 [Category 12 – End-of-life treatment of sold products]</t>
  </si>
  <si>
    <t>Scope 3: Kg CO2 [Category 13 – Downstream leased assets]</t>
  </si>
  <si>
    <t>Scope 3: Kg CO2 [Category 14 – Franchises]</t>
  </si>
  <si>
    <t>Scope 3: Kg CO2 [Category 15 – Investments]</t>
  </si>
  <si>
    <t>Scope 3: Kg CO2 home [Category 1 – Purchased goods and services]</t>
  </si>
  <si>
    <t>Scope 3: Kg CO2 home [Category 2 – Capital goods]</t>
  </si>
  <si>
    <t>Scope 3: Kg CO2 home [Category 3 – Fuel- and energy-related activities]</t>
  </si>
  <si>
    <t>Scope 3: Kg CO2 home [Category 4 – Upstream transportation and distribution]</t>
  </si>
  <si>
    <t>Scope 3: Kg CO2 home [Category 5 – Waste generated in operations]</t>
  </si>
  <si>
    <t>Scope 3: Kg CO2 home [Category 6 – Business travel]</t>
  </si>
  <si>
    <t>Scope 3: Kg CO2 home [Category 7 – Employee commuting]</t>
  </si>
  <si>
    <t>Scope 3: Kg CO2 home [Category 8 – Upstream leased assets]</t>
  </si>
  <si>
    <t>Scope 3: Kg CO2 home [Category 9 – Downstream transportation and distribution]</t>
  </si>
  <si>
    <t>Scope 3: Kg CO2 home [Category 10 – Processing of sold products]</t>
  </si>
  <si>
    <t>Scope 3: Kg CO2 home [Category 11 – Use of sold products]</t>
  </si>
  <si>
    <t>Scope 3: Kg CO2 home [Category 12 – End-of-life treatment of sold products]</t>
  </si>
  <si>
    <t>Scope 3: Kg CO2 home [Category 13 – Downstream leased assets]</t>
  </si>
  <si>
    <t>Scope 3: Kg CO2 home [Category 14 – Franchises]</t>
  </si>
  <si>
    <t>Scope 3: Kg CO2 home [Category 15 – Investments]</t>
  </si>
  <si>
    <t>Name (from dropdown - or type in if no name exists)</t>
  </si>
  <si>
    <t xml:space="preserve"> The SRS is designed to be a consistent, transparent, and comparable way to report Environmental, Social and Governance (ESG) performance for Housing Providers in the UK.
It is developed and managed by Sustainability for Housing (SfH) - https://sustainabilityforhousing.org.uk/</t>
  </si>
  <si>
    <t>Date Tool Shared</t>
  </si>
  <si>
    <t>- Adopters of the SRS should publicly report against the criteria on an annual basis.
- Adopters of the SRS should report using a ‘comply or explain’ approach i.e. where providers are unable to report against a criterion (for example, because they do not have the data) they should describe steps they are taking, and the expected date, that they will be able to do so. 
- SRS reports should include year-on-year comparisons where relevant.  
- Where an SRS report has been through an external validation process, this should be explicitly described in the report.
- Adopters should share their results with Housemark via this Input Tool.</t>
  </si>
  <si>
    <t>Spring 2025 SRS 
Criteria 2.0</t>
  </si>
  <si>
    <t>FY2025</t>
  </si>
  <si>
    <t xml:space="preserve">In line with the Paris agreement, national and sector wide climate goals, Platform are committed to achieving net zero carbon emissions across our operations and housing stock by 2050 at the latest.  
We have recently updated the language around our net zero target to ensure that it is fully aligned with the latest climate science.  In this way we can demonstrate transparency and credibility and ensure that our stakeholders can better understand what has been promised, by when and how.  
Overall Net Zero Target:
Platform commits to reach net-zero greenhouse gas (GHG) emissions across the value chain by FY2050	
Platform Near Term Target: 
Platform commits to reduce absolute scope 1 and 2 GHG emissions 50% by FY2035 from FY2025 base year.
Platform commits to reduce absolute scope 3 GHG emissions 36% by FY2035 from FY2025 base year.	
Platform Long Term Target:
Platform commits to reduce absolute scope 1 and 2 GHG emissions 90% by FY2050 from FY2025 base year. 
Platform commits to reduce absolute scope 3 emissions 90% by FY2050 from FY2025 base year. 	
Our Net Zero strategy has been developed to ensure we take immediate and sustained actions to implement initiatives to increase energy efficiency and reduce absolute carbon emissions.  Through our strategy we are embedding carbon reduction into our decision making and have reinforced our commitment to enhancing the accuracy and transparency of the data that we collect.  </t>
  </si>
  <si>
    <t xml:space="preserve">Platform have undertaken an extensive programme of retrofit activities aimed at improving the energy efficiency and reducing carbon emissions from our housing stock. Having successfully secured funding from the Social Housing Decarbonisation Fund ‘Wave 2’, we have utilised the proceeds to enhance many of our less efficient homes.  In addition, Platform have continued to implement measures as part of our planned works to further increase energy efficiency and reduce operational carbon emissions.
 Retrofit activity 	FY2025	FY2024
Air source heat pumps	226	101
Solar PV panels	385	14
External wall insulation24	15
Cavity wall insulation	48	536
Loft insulation	               237	786
Windows	               969	136
All retrofit activities are directly aligned with Platform’s net zero targets.
Platform has been allocated a further £8m as part of ‘Wave 3’ of the Warm Homes Fund (formerly the ‘Social Housing Decarbonisation Fund’), which will help support future retrofit activities.  This funding will be matched with funding from Platform and a further c900 homes will be brought to EPC C or better.  It is hoped that this will completely remove the small number of homes that are currently rated EPC E and F.   </t>
  </si>
  <si>
    <t>At Platform we recognise the increasing threats posed by climate change particularly flood risk, overheating, and drought.  We are committed to improving the resilience of our homes and protecting our residents from the worst impacts of the climate crisis. We also recognise the value of climate risk assessment and mitigation in protecting our asset values and future proofing our operations against worsening climate conditions.
Climate risk has been assessed, assigned a risk rating and included within the organisational risk register and subject to regular review by the Group Board.  In addition, risk mitigation strategies are incorporated into wider corporate planning, directorate level and business continuity strategies. 
Mitigation: As part of our risk management processes, we have put in place mitigation actions to help manage climate risk and enhance our resilience. This has included:
Flood Risk: Flood risk is addressed through:
	Mapping our housing portfolio to identify homes at high risk of surface water flooding and overheating
	Assessing the vulnerability of our home types using archetype data
	Ensuring that new developments incorporate Sustainable Drainage Systems (SuDS) 
	Planning surface water attenuation to ensure sufficient storage capacity to manage water discharge
	Ensuring developments are located outside of flood plain areas 
	Engineering solutions are utilised (such as raised plot and road levels) as required 
Overheating Risk:
Overheating Risk is addressed through:
	Shading used to help control internal property temperature levels
	Installation of enhanced ventilation systems within retrofit programmes
	Passive ventilation design strategies within new build developments where feasible
	Consideration of the impacts of items such as glazing and thermal mass when designing new homes
Drought: In acknowledging drought and water efficiency issues, water efficient fixtures and fittings are specified as standard within our new build properties. Additionally, we regularly promote water saving behaviour among tenants and use national campaigns such as World Water Day to reinforce this messaging.</t>
  </si>
  <si>
    <t>We have a strategy in place to enhance green space and promote biodiversity on and around our homes.  Our approach focuses on enhancing biodiversity within our new homes as well as our existing communities. This includes the creation of communal green areas, tree planting and use of landscaping which supports local ecosystems. We work closely with our residents and actively involve them in our biodiversity initiatives to ensure we maximise the benefit to the communities we operate in.
Following the introduction of Biodiversity Net Gain via planning policy, Platform has worked closely with partners to ensure protection of habitats and sustainable delivery of biodiversity. Preference is given to onsite biodiversity, minimising offsetting wherever possible to ensure contributions are sympathetic and complementary to existing habitats. Measures prioritise native species with management plans established early in the design process to guarantee long-term protection of the environments created. Bat boxes, pollinator and hedgehog highways, and bird bricks are requirements of the our standard specification.</t>
  </si>
  <si>
    <t>During the year we have improved our leadership in this area by adding a new Director of Sustainability role to the Platform team, who is working with each area of the business to shape future improvements.  A particular area of focus has been on waste management, where we are progressing on a number of fronts:
•	We are developing a waste management strategy along with new waste targets which includes a minimum diversion of waste from landfill of 95%  
•	We have established a waste task group to help develop policies, procedures and actions that promote sustainable waste management and efficient waste reduction
•	We are reviewing our contracts with waste suppliers’ operations and specifying enhanced criteria for sustainable waste management and reporting
•	We are continuing to explore partnerships with local organisations for reuse and recycling solutions
•	We are recording best practice case studies from parts of the business where waste management has been successful. By raising awareness of the importance of responsible waste management, we are encouraging participation in waste reduction initiatives as well as continuous improvement 
On top of these improvements our maintenance subsidiary, Platform Property Care (PPC), continues to be certified to ISO 14001, an internationally agreed standard that ensures high levels of environmental performance through more efficient use of resources and reduction of waste.   
PPC’s most recent ISO 14001 audit was in January 2025, where a full review was undertaken to ensure that continued improvement occurred over the year, with notable improvements including: 
•	Greater supply chain engagement – where our suppliers have trained their own staff in environmental awareness. This has helped to ensure that purchases of consumables better match actual requirements, thus generating less waste
•	Continued evaluation of battery powered tools to eliminate oil-based fuels and noise pollution. Approximately 20% of tools are now battery powered, which will increase as battery life increases over time
•	Increased inspections and audits of our waste providers to assess their operational performance on site.  Improvements noted include better waste segregation, increased security of waste holding and avoiding overfilling skips 
PPC has an established Environment, Health and Safety Committee where ideas for reducing pollutants are discussed and implemented.  This involves engagement with the business to ensure insights and best practice is shared across front-line operations. A major part of this relates to the initial purchasing of products and PPC ensure that materials are responsibly sourced through review of contracts with suppliers. These suppliers are approved through a procurement process and improvements are noted through the ISO 14001 framework.
PPC monitor waste related KPIs on a monthly basis. Measurements are tracked for the proportion of raw materials sent to landfill, recycled and reused.  In the year PPC’s revenues grew by 11% to £92m (March 2024: £83m) and it is pleasing to note that total waste grew at a much lower rate of 3.2% to 480 tonnes (March 2024: 465 tonnes), of which 6.9 % went to landfill sites (March 2024: 7.1%).  
On top of maintenance activities we do, through our ‘Platform Standard’, commit to a number of objectives to improve the sustainability of our development programme:  
•	we use sustainable components to ensure the reduction of pollutants in the new homes we build. This includes specification of low VOC/VOC free paints and copper or plastic pipes
•	we require any timber frames to come from renewable sources, for example Forestry Stewardship Council (FSC) or Pan European Forest Certification (PEFC) or similar schemes
•	we take a fittings approach to developments in accordance with Building Regulations, ensuring that the potential consumption of water per person per day is less than 125 litres</t>
  </si>
  <si>
    <t>see C8</t>
  </si>
  <si>
    <t xml:space="preserve">We recognise the burden of high energy costs on our residents, particularly those who may be vulnerable or on low incomes.  We actively work to reduce this impact by improving energy efficiency, through our retrofit and planned works programmes. In addition, smart meters are provided in most of our homes so that residents can monitor and control their energy usage. We also help customers minimise their bills by providing advice and signposting to third party support such as energy grants or debt support.  In some cases, we provide help directly to those most in need through our Wellbeing Fund.  
We will support those most in need
In response to the UK Government’s withdrawal of the winter fuel allowance, we ran a campaign to contact pension age customers, offering advice and support relating to their pension age benefits. Nearly 200 customers self-referred for support as a result of the campaign, securing £310,860 in pension credit income. 
We continued to provide a Wellbeing Fund in the year, which helps customers experiencing acute financial difficulties. The criteria and award framework enables Platform to reach those customers in greatest need of help. Over the year the fund has allocated £1.1m and has supported 2,941 customers with essentials, including energy vouchers. </t>
  </si>
  <si>
    <t xml:space="preserve">All of our  tenancy agreements are provided on a lifetime basis in order to give customers the peace of mind that the home they live in is secure going into the future.  On top of this we have now phased out virtually all historical tenancies that had a term of under three years.  </t>
  </si>
  <si>
    <r>
      <t>Gaining access</t>
    </r>
    <r>
      <rPr>
        <sz val="12"/>
        <color rgb="FF231F20"/>
        <rFont val="Verdana"/>
        <family val="2"/>
      </rPr>
      <t xml:space="preserve"> to our customers’ homes continues to be a challenge, which is why some areas achieved 99.9% and 99.7%.  Where we haven’t achieved 100%, we have clear visibility and auditable tracking of the process that details all unsuccessful attempts to gain access to the relevant customers’ homes. We have and continue to work with our customers as well as reviewing our processes to ensure we have the best possible solutions for appointment acceptance to minimize no access. For the properties on our failed DHS list, we are working with our customers to remedy the property failure points.</t>
    </r>
  </si>
  <si>
    <t>The safety of our customers is our top priority and we are acutely aware of the danger that damp and condensation mould (DCM) can present. We have continued to build on last year’s investments within our people by creating a dedicated Damp &amp; Mould Team that consists of field-based surveyors, office-based coordinators, managers and overseen by a head of service.  We have also supplied training across the Group to raise awareness of DCM, so that when spotted by colleagues they are able to ensure positive action is taken.</t>
  </si>
  <si>
    <t>We are committed to providing excellent service and encourage our customers to challenge us if they aren’t receiving the standards they expect. Our Customer Experience Team collect and analyse customer feedback using surveys in addition to our complaints and compliments processes. This information is used to implement changes that improve our offering.  
Customer Satisfaction
Our customer satisfaction figure for the year was made up of 43,311 responses from transactional surveys (March 2024: 32,233), which combined to give our overall satisfaction rating.  It was pleasing to note that we ended the year above target on 81% and saw a further improvement in overall customer satisfaction compared to 76% the previous year. This continues the trend in overall satisfaction levels, which have increased by 10% over the last two years.
	Satisfaction  Target
Year to Mar 23	71%	75%
Year to Mar 24	76%	75%
Year to Mar 25	81%	75%
One of the most pleasing things that the survey’s feedback has shown us is how much our customers value our people. There are overwhelmingly positive comments about how our people deal with customers every day and we received 514 compliments during the year to that effect.  However, we also receive feedback on how things can be better and have continued to see an increase in formal complaints, in line with the trend being seen across the sector and by the Housing Ombudsman Service.  We take all complaints extremely seriously and have a dedicated team who are responsible for ensuring they are reviewed and responded to in a timely and efficient manner.  
Tenant Satisfaction Measures
On top of the customer satisfaction recorded in our transactional surveys, we also report on Tenant Satisfaction Measures (TSMs) for our Regulator.  The TSMs were surveyed monthly by IFF Research, with c2,900 customers contacted over the course of the year.  Overall we are delighted with the improvements we have made to TSM scores, with overall satisfaction increasing by 2% to 65% for rented homes and by 5% to 53% for shared ownership homes (where customers own part of their home and pay a smaller rent to Platform for the remaining portion).  In addition to improvements in overall satisfaction, we experienced notable increases in satisfaction in many areas and in total, 17 out of the 21 measures experienced increases.       
Housing Ombudsman Determinations
During the year we received a total of 38 determinations from the Housing Ombudsman Service (March 2024: 27) from which 100 findings were noted.  These included 33 instances of maladministration (March 2024: 26), of which four were severe maladministration (March 2024: five).  
Outside jurisdiction	9
Service failure	                21
Reasonable redress	21
No maladministration	16
Maladministration	29
Severe maladministration	4
We highly value the feedback we receive from customers and the ombudsman and use to it continuously improve our processes.  Some of the key changes that have been made throughout the year as a direct result of this feedback include:
•	We have created a new Complex Works Team that as well as leading on damp and condensation mould and disrepair, will also oversee more complex works that need to have added oversight and scrutiny 
•	We have also created a new Complaints Aftercare Team to ensure that actions committed to as part of formal complaints are followed through to completion
•	A new Contracts Manager post has been created that is dedicated to customer resolutions and will help to ensure that we are able to respond quickly to customer complaints 
•	A new Service Manager post has been created to oversee sub-contractor work and quality standards 
•	Additional ‘Platform Experience’ training has been given to colleagues, helping to strengthen collaboration and relationship building across the Group to support a consistent experience for our customers 
•	Our website has been updated to provide clearer information to customers about emergency repairs and how to report them</t>
  </si>
  <si>
    <t>Customer Voice and Scrutiny Panels
Ensuring our customers are at the heart of what we do is central to achieving our strategic goals.  Our Customer Voice Panel (CVP) continues to meet quarterly with senior leaders to review service provision and to discuss areas for improvement.  The panel reviews and provides feedback on policies, complaints and customer satisfaction, monitors performance and represents the customer voice at a strategic level.  The CVP is supported by two sub panels for ‘Customer’ and ‘Assets and Sustainability’, which have a specific focus in these areas.  Panel members also meet monthly to review and approve funding for Platform’s Community Chest awards, ensuring that this funding is allocated to projects that deliver the biggest impact across Platform’s communities. 
The CVP is complimented by the Customer Scrutiny Panel (CSP), a group of customers who work with Platform colleagues and other customers to carry out reviews of our services.  CSP members act as critical friends, providing customer perspectives on our policies, procedures and working practices. They often make recommendations on how services can be altered to improve the experience for all our customers.  The CSP have held regular meetings and completed a review of our complaints process in the past year. They have also received three training sessions provided by the Tenant Participation Advisory Service.  CSP members will join CVP meetings to ensure any service improvement recommendations are supported by both groups.    
Further Engagement Initiatives 
We have continued to review and develop the approaches we take to engage customers in shaping our services. 
Platform Voices
To increase opportunities for customers to get involved and have their say we have introduced the Platform Voices online portal, a tool that enables customers to take part in surveys and consultations online, as well as signing up for focus groups and in-person workshops. Since its launch in July 2024, we have had over 300 customer registrations and have run over 30 projects. 
Community Conversation
We continued to run our ‘Community Conversation’ roadshow events throughout the year.  In total, we held 16 events across our localities and spoke to over 150 customers in their local communities. This programme has proven to be a successful way to engage with customers and provide them with information and support from a range of Platform colleagues where they live. We are currently designing a programme of events for the year to March 2026.  
Customer Sounding Board
Our Customer Sounding Board gives customers the opportunity to have their say at a time that suits them.  They can choose which topics and consultations to get involved in based on their interests, and how much time they have to give. During the year we carried out 33 exercises with the sounding board.</t>
  </si>
  <si>
    <t>answer to C20 covers C22</t>
  </si>
  <si>
    <t>We offer a suite of services that ensure our customers are supported to achieve the best outcomes available.  These include checking that we keep in touch, help with employment, debt advice and welfare benefits, through to direct support from our Wellbeing Fund.
Staying in Touch
As a large landlord we have a number of processes in place to ensure we keep in touch with our customers, which makes sure that no-one is overlooked:
•	Our Tenancy Healthchecks continue to be operated by our Neighbourhood Officers, prioritizing those with concerns and vulnerabilities
•	As part of ensuring our homes go beyond the UK Governments ‘Decent Standard’, we regularly schedule visits for maintenance activities
•	We continue to purchase and install more ‘Switchee’ smart devices for homes, which help to identify those at greater risk of developing damp and condensation mould, so we can contact customers before problems materialize
•	We use artificial intelligence to identify ‘silent customers’ who have not interacted with Platform for 12 months, ensuring that contact is made and in some instances, a visit organised to check they are safe and well  
Employment and Income
Our Successful Tenancies Team provide help and advice to customers who are experiencing financial difficulties. The adviser’s work with customers:
•	To help them better understand their income and expenditures and eligibility for welfare benefits
•	To maximise their income by providing budgeting advice and helping to facilitate access to funds or grants, where relevant
•	By connecting customers with specialist debt and energy support and other services where appropriate
During the year our Successful Tenancies Team supported approximately 7,000 customers to achieve £3.9m in income maximisation activities (March 2024: £3m).  This year-on-year increase is particularly pleasing in light of shrinking funding and financial provision, which continues to be experienced on a local and national level.
On top of the Successful Tenancies Team we also provide helpful information and tools on our website to enable customers to self-serve with things like budgeting and benefits calculations, navigating Universal Credit, cost of living support and general energy advice.
We continue to work with Stay Nimble, a certified social enterprise that delivers award-winning career development support via an always-on digital platform.  The programme is free to our customers across our operating area.  Through Stay Nimble, customers have support from a qualified career coach and access to a range of easy-to-use online tools to help build confidence and inspire them to explore future career goals.  
Working with customers
There has been increased focus in the year on customer co-creation projects, for example:
•	A co-creation project to develop new tenancy enforcement letters, which also included sessions with young people living at our Homeless Foyer scheme in Malvern, Worcestershire
•	Using co-creation to design our ‘Platform Pledges’, our service level commitments
Many of the techniques learned through co-creation have been used to develop different approaches to projects which were not suitable for a more authentic co-creation approach. This learning was showcased at a recent TPAS Co-Creation Summit. Moving forwards, we are keen to review how we can use customer insight from other areas of the business to identify potential opportunities to co-create.
The Platform Wellbeing Fund
Our Wellbeing Fund helps us target those customers who are most in need with essentials such as food, clothing and white goods.  The fund, which was originally established during the Covid-19 pandemic, was maintained for the fourth year in a row, allocating £1.1m to help approximately 3,000 customers.  The Fund also supported community initiatives, allocating £263,000 to community projects, community interest companies and charities across our operating area. 
Social Value
All of the above activities have a significant impact on the lives of our customers and generate social value, which we measure in accordance with the Housing Association Charitable Trust methodology.  It is pleasing to note that Platform delivered over £16m in wellbeing-centric social value directly to our customers from these activities.  
Value of Social Tenancies
We commissioned Sonnet Advisory and Impact to generate an updated Value of a Social Tenancy (VoST) report for 2024-25, to evidence the positive impact of Platform’s existing homes in local communities. The report shows that, last financial year, Platform delivered over £1.25 billion pounds in social value through our General Needs tenancies and the economic impact of our Development and Maintenance programmes. This includes savings of more than £190m for the NHS through the improved physical and mental wellbeing of our tenants, and a positive impact of more than £325m to the economy through enabling more of our customers to work due to the stability of their housing situation (and similar factors).</t>
  </si>
  <si>
    <t>We are committed to being both a landlord and a developer of places that provide positive neighbourhoods to our customers.  Our Community Engagement Officers work hand-in-hand with community representatives to ensure that we provide value to the communities in which we operate.  Four further officers were recruited in the year, together with an additional 13 representatives, helping to strengthen our offering.  
During the year we continued to operate a range of initiatives, including:
•	Our Communities Connected initiative, which includes a range of community events, neighbourhood clear-ups, fitness activities, environmental initiatives, community safety promotion and digital inclusion sessions. Over 200 volunteering opportunities were provided across our areas and over 750 hours were given by volunteers, including Platform colleagues 
•	Our Community Chest Fund, which supports charitable organisations, voluntary groups and other clubs to make a difference in their community.  The fund supported 118 organisations with £160,000 of funding in the year. The fund also referred projects on to our Wellbeing Fund as well as issuing diversity grants
•	Our Community Kindness Campaign, which provided funding to community groups who help those in need, supported 154 initiatives with £83,000 in funding
•	Working in partnership with Tutors United to provide educational support in english and maths to children aged 8-11 years old using funding from our Wellbeing Fund. The initiative helps support children to improve their numeracy and literacy by attending weekly sessions and has seen notable improvements. Customer feedback has been very positive about the tangible differences this has made to children’s learning;
•	Providing two part-time Community Builder roles, funded by the UK Shared Prosperity Fund and Homes for Ukraine Fund.  During the year we received the High Sheriffs Award in recognition of work undertaken with the Ukrainian community in Malvern, Worcestershire, to bring about the twinning of the town with the city of Korosten in the north of Ukraine   
Digital Inclusion
We continue to deliver a range of digital inclusion activities for customers across our localities, working in partnership with external partners such as Local Authorities, Age UK and the NHS.  Our digital inclusion sessions, either led by Platform or by partners using equipment provided by us, are well attended across our localities and enable customers to access help with food bank vouchers, energy bills advice (including referrals to our Successful Tenancies Team) and to seek employment, as well as mastering IT basics.  These sessions are complemented by sourcing low-cost, high performance refurbished laptops for our customers at half the cost of new, similar products.   Work in this area provided a number of successful outcomes during the year, including: 
•	Our Digital 4 Everyone programme was runner-up in the collaborative working category at the 2025 Building Communities Awards 
•	The Platform-led Malvern Help Centre was recognised with a Worcestershire High Sheriff Award
•	More than 50 regular sessions were held to support customers to get online and get the most out of being online
•	Our online 'Digital Ninja' sessions were attended by more than 50 colleagues and involved customers information about the impact of digital exclusion, how to spot signs and how to refer people to help them to become digitally included
•	Two additional Digital Empowerment Officers have been recruited, meaning that we now have one in each of our main areas of operation</t>
  </si>
  <si>
    <t>G1/V1</t>
  </si>
  <si>
    <t>NHF's Code of Governance 2020</t>
  </si>
  <si>
    <t>Risks that prevent Platform achieving its objectives, including those related to Environmental, Social and Governance (ESG), are considered and reviewed regularly by the Senior Leadership Team, Executive Risk Committee, Group Audit and Risk Committee (GARC) and Board.  The risks are assessed in terms of their impact and probability.
The GARC has a monitoring role in relation to risk management and advises the Board on internal control matters. 
The Board has a defined risk appetite statement which is reviewed annually. This sets out a framework for engaging with risk, supported by a scoring matrix, used to identify a target risk score for each corporate risk.  New and emerging risks are identified through strategic business planning days, sector briefings, horizon scanning and the process of stress testing the Long-Term Financial Plan.  In addition, Platform operate the following groups whose remit specifically covers sustainability related activities, including any associated risks:
•	Assets and Sustainability Committee: comprised of executive and non-executive directors, the committee meets at least four times a year and has risk identification as a standing item on its agenda
•	Sustainability Forum: comprised of senior members of the leadership team and other operational experts, the forum meets at least four times a year and reviews on-going and emerging projects and risk areas
There are governance and environment-related risks included in Platform’s Risk Register.  All risks on the register highlight Platform’s actions and plans to help mitigate the probability of risks materializing, and impact should it do so.</t>
  </si>
  <si>
    <t xml:space="preserve">During the year two new members joined the Platform Group Board.  Mandy Clarke was appointed as board member and chair of the People and Governance Committee in June 2024, replacing Helen Southwell. Sara Waller was appointed to replace Jane Wynne as board member and chair of the Assets and Sustainability Committee in February 2025.  Mandy has previous experience as a non-executive director and chair and is experienced as a chartered HR, transformation and organization development professional.  Sara is an experienced leader in asset management, housing, development and regeneration.  
The Group has a Diversity Strategy and associated policies in place which help to ensure that diversity is embedded into our culture.  Diversity in the board is encouraged through our innovative Trainee Board Programme, for which the first cohort of recruits graduated and three were appointed Associate Committee Members on our committees.  A second cohort of five trainees were recruited in 2023 as we continue with the programme. </t>
  </si>
  <si>
    <t>The Group Audit and Risk Committee has a number of Board members with extensive financial experience, including:
Ian Aillies (Committee Chair): Ian has a wealth of experience both in the UK and abroad. Having initially trained as a chartered accountant and working in investment banking, he moved to work within the travel and tourist industry.  
Elizabeth Froude: Elizabeth has previously held Finance Director roles at other organisations within the social housing sector. She currently chairs an Audit &amp; Risk Committee for another registered provider of social housing.</t>
  </si>
  <si>
    <t xml:space="preserve">The Group has a comprehensive Code of Conduct for Board and Committee Members, plus a comprehensive Probity Policy. Both are reviewed at a maximum of three yearly intervals and were last reviewed in 2022 to reflect the Group’s adoption of the updated NHF Code of Conduct.  Both are due for further review in 2025. 
Declarations of interest are completed annually and in addition, there is the opportunity at the beginning of every Board/Committee meeting for members to declare an interest in any items on the agenda. 
</t>
  </si>
  <si>
    <t xml:space="preserve">The oversight of EDI at Platform sits with a corporate steering group called Platform Together, whose purpose is to ensure that the Group delivers on its commitment to integrate the principles of EDI in our day-to-day business activities and strategic planning, and introduce accountability across all areas of business to deliver this. Platform Together reports to our People and Governance Committee, a sub-committee of the Group Board.  
Platform Together meets on a quarterly basis to review and monitor the delivery of the following: 
•	priorities set out annually by the Group Board
•	the business- as-usual action plan which ensures EDI is embedded in practice across all aspects of our organisation and which corresponds to our corporate objectives 
•	ad hoc task and finish groups which are set up in response to legal, regulatory or operational challenges in the context of EDI
During the year we successfully:
•	reached our aspiration of having at least 18% of our colleagues from ethnic minority backgrounds while also making progress in encouraging more applications from the LGBTQ+ and disability communities 
•	launched the Customer First Programme, which is now one of our 3 core change programmes.  The programme will helps us improve EDI data quality and ownership,  to support better customer experiences 
•	improved diversity in customer involvement by launching Platform Voices, an online platform allowing our customers easier access to engagement with us
•	the Group Board took on the ‘Chairs’ Challenge’ designed by the National Housing Federation as an important tool for driving and embedding equality, diversity and inclusion (EDI) across business
•	introduced EDI priorities into the retrofit programme to ensure better outcomes for vulnerable customers 
•	introduced additional networks and groups for colleagues from ethnic minority backgrounds, carers and the LGBTQ+ community  </t>
  </si>
  <si>
    <t xml:space="preserve">Platform have a dedicated Employee Relations and Wellbeing team, created to promote all aspects of wellbeing within our workforce.  The team deliver Platform’s Wellbeing Strategy, based on the following five pillars of wellbeing: 
1. Mental Wellbeing
2. Physical  Wellbeing
3. Financial Wellbeing
4. Social Wellbeing
5. Occupational Wellbeing
Working in collaboration with the Health &amp; Safety Team and Payroll &amp; Benefits Team, colleagues are proactively supported through colleague and manager guidance, monitored through employee engagement and wellbeing surveys, sickness absence monitoring and H&amp;S incident reporting. Monthly KPIs are reported to the Executive Team and Group Board. The Team is complimented by a range of policies that outlay a number of wellbeing practices and support mechanisms, including: 
•	Comprehensive occupational health services 
•	Employee Assistance Programme provision 
•	Health care cash plans 
•	Wellbeing Advocates, that represent all 5 pillars of Wellbeing, offering a peer support       network to employees 
•	A programme of mental health support sessions for areas of the business identified as higher risk
•	A published calendar of wellbeing events throughout the year, allowing employees time and opportunity to engage in events that are important to them 
•	Mandatory health and safety training 
•	Leave arrangements, such as bereavement leave and urgent domestic leave 
•	Regular health checks for our workforce 
•	Opportunities for flexible working
•	One day paid volunteering leave, for volunteering opportunities that align to our Group values or social purpose
Furthermore, we hold financial wellbeing seminars covering a range of issues such as mortgages, budgeting and pension advice. Our online Learning and Development Academy hosts numerous wellbeing modules that cover subjects such as recognising the signs and symptoms of workplace related mental health concerns and how people can look after their own wellbeing. We also offer a programme of Mens’ Health Sessions across the Group, facilitated by an external provider which has received positive response from employees.
In addition to the above, Platform holds regular wellbeing events throughout the year, including walking challenges, mindfulness sessions (facilitated by a employee) and regular ‘Cuppa with a Colleague’ calls that cover topics such as Mens’ Health, Menopause and Healthy Eating/Recipe Ideas.  </t>
  </si>
  <si>
    <t>We take a highly intentional, strategic, and multifaceted approach to professional development, aligning learning and development with organisational goals, performance improvement, and cultural transformation.  Outlined below are some of the key ways in which we encouraged our colleagues to bring their best during the year:
Structured Leadership and Colleague Development Programmes
•	‘Leading for Results’ is our flagship leadership programme which continued to run during the year.  The programme supports leaders from first-line managers up to our Senior Leadership Team, promoting consistent expectations for behaviours, leadership approach and language 
•	We introduced ‘Stepping into Leadership’ for aspiring leaders and ‘Leading Strategically’ for senior-level development to create a comprehensive leadership development pipeline
•	The ‘Platform Experience Programme’ also launched in 2025 and is a sector-leading, accredited customer experience development solution aligned with the Chartered Institute of Housing and Institute of Customer Service (ICS) standards.  All colleagues will be trained to improve service and experience delivery and earn a professional standard ICS certificate in customer experience  
Apprenticeships and Qualifications
•	Over the last 12 months, we have supported approximately 3.5% of colleagues to complete apprenticeships across a wide range of areas
•	Programmes like our Digital Futures Academy support both workforce planning and future skill needs, with a focus on internal talent development and social value creation
•	We are committed to supporting colleagues with achieving external qualifications and have funded 6.7% of colleagues to gain one in the year
•	We conducted a comprehensive skills gap analysis to ensure we meet the skills, knowledge, and professional qualifications standards set out in Clause 21 of the Social Housing (Regulation) Bill regarding conduct and competence. Based on the findings, we have developed a detailed plan to upskill our colleagues where necessary, ensuring all training and qualifications are completed within the suggested timelines
Performance Management as a Development Tool
We introduced a modern, continuous performance management approach in the year, encouraging regular check-ins, dynamic objective setting, and development-focused conversations.  Our performance conversations are intended not only to assess but to coach and support development.
Cultural Development and Employee Listening
•	Our ‘Bring Your Best’ programme continued in 2025, helping to support a culture in which all colleagues can thrive.  This was complemented by a cultural review, to ensure we are on the right path
•	We used surveys throughout the year to ensure that we know what our people think and feel, which helps to identify development needs and inform organisational learning strategies</t>
  </si>
  <si>
    <t xml:space="preserve">At Platform we recognise the central role that procurement plays in creating a more socially sustainable economy, and we strive to benefit the communities in which we operate.  We understand and appreciate that social value must be designed and delivered in a way that is accessible, fair, and free from discrimination for all people and communities. Therefore, we work closely with our Customer Engagement Team to understand exactly what our communities’ need, feeding this back to suppliers to offer place-based social value initiatives that truly make a difference.
We are currently drafting our Social Value Strategy, which will be used to help embed social value creation at contract stage.  We are also working towards a Group-wide procurement target of all contracts over £250,000 reporting contract social value annually by 2030. 
We work with local suppliers to ensure that economic benefits are retained within the local community. Through our procurement for communal gas servicing, we generated sustainable employment opportunities such as creating apprenticeships, providing accredited training and work experience days. We remain focussed on local employment opportunities, with one of our key contracts requiring one apprenticeship placement to be delivered per £0.5m. 
We have incorporated social value into our award criteria, with social value making up to 10% of our quality weighting, and we aim to work with suppliers who embed social value into their business as usual approach. </t>
  </si>
  <si>
    <t>We recognise the importance of reducing environmental impact through our procurement practices, and we are actively working towards embedding a sustainable procurement system aligned with ISO 20400. Environmental impact is a key consideration in our procurement of goods and services across Platform and we are working to enhance our processes and policies to support environmental sustainability within the supply chain.
We are encouraging our supply chain to embrace opportunities to reduce reliance on fossil fuels, eliminate waste and embrace natural solutions. Similarly, we are listening to the ideas and proposals from our supply chain partners as we understand that they provide invaluable expertise, which will allow us to collectively achieve positive environmental impacts.
This includes the following key practices:
•	Sustainable Procurement Policy: Our procurement policy is currently being updated to reflect the principles of ISO 20400
•	Supplier Engagement: We include environmental criteria when engaging suppliers currently. We also plan to enhance these criteria within our future tender processes and associated evaluation scores
•	Material Selection: Within our procurement decisions, we prioritise materials with lower environmental impact, including responsibly sourced and recyclable products
•	Life Cycle Consideration: Life cycle considerations are included within our procurement processes, and both cost and carbon are evaluated for key decisions
•	Training and Awareness: We continue to enhance the training provided to relevant staff on sustainable procurement and ISO 20400 principles
•	Monitoring and Measurement: We are working on defining key performance indicators to measure environmental impact in procurement and track progress over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</si>
</sst>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F800]dddd\,\ mmmm\ dd\,\ yyyy"/>
    <numFmt numFmtId="165" formatCode="0.0"/>
    <numFmt numFmtId="166" formatCode="0.0%"/>
    <numFmt numFmtId="167" formatCode="&quot;£&quot;#,##0.00"/>
  </numFmts>
  <fonts count="29" x14ac:knownFonts="1">
    <font>
      <sz val="11"/>
      <color theme="1"/>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font>
    <font>
      <sz val="11"/>
      <color theme="1"/>
      <name val="Arial"/>
      <family val="2"/>
    </font>
    <font>
      <b/>
      <sz val="11"/>
      <color theme="0"/>
      <name val="Arial"/>
      <family val="2"/>
      <scheme val="minor"/>
    </font>
    <font>
      <sz val="11"/>
      <color theme="0"/>
      <name val="Arial"/>
      <family val="2"/>
      <scheme val="minor"/>
    </font>
    <font>
      <sz val="8"/>
      <name val="Arial"/>
      <family val="2"/>
    </font>
    <font>
      <sz val="11"/>
      <name val="Arial"/>
      <family val="2"/>
      <scheme val="minor"/>
    </font>
    <font>
      <b/>
      <sz val="11"/>
      <name val="Arial"/>
      <family val="2"/>
      <scheme val="minor"/>
    </font>
    <font>
      <sz val="11"/>
      <color rgb="FFFF0000"/>
      <name val="Arial"/>
      <family val="2"/>
      <scheme val="minor"/>
    </font>
    <font>
      <b/>
      <sz val="11"/>
      <color theme="1"/>
      <name val="Arial"/>
      <family val="2"/>
      <scheme val="minor"/>
    </font>
    <font>
      <sz val="11"/>
      <color rgb="FF000000"/>
      <name val="Arial"/>
      <family val="2"/>
      <scheme val="minor"/>
    </font>
    <font>
      <sz val="12"/>
      <color rgb="FFFF0000"/>
      <name val="Arial"/>
      <family val="2"/>
      <scheme val="minor"/>
    </font>
    <font>
      <b/>
      <sz val="11"/>
      <color theme="1"/>
      <name val="Arial"/>
      <family val="2"/>
    </font>
    <font>
      <b/>
      <sz val="9"/>
      <color theme="1"/>
      <name val="Arial"/>
      <family val="2"/>
    </font>
    <font>
      <sz val="9"/>
      <color theme="1"/>
      <name val="Arial"/>
      <family val="2"/>
    </font>
    <font>
      <sz val="8"/>
      <name val="Arial"/>
      <family val="2"/>
    </font>
    <font>
      <sz val="12"/>
      <color rgb="FF231F20"/>
      <name val="Verdana"/>
      <family val="2"/>
    </font>
    <font>
      <b/>
      <sz val="12"/>
      <color rgb="FF231F20"/>
      <name val="Verdana"/>
      <family val="2"/>
    </font>
  </fonts>
  <fills count="20">
    <fill>
      <patternFill patternType="none"/>
    </fill>
    <fill>
      <patternFill patternType="gray125"/>
    </fill>
    <fill>
      <patternFill patternType="solid">
        <fgColor rgb="FF03AFC0"/>
        <bgColor rgb="FF03AFC0"/>
      </patternFill>
    </fill>
    <fill>
      <patternFill patternType="solid">
        <fgColor rgb="FFFEF2CB"/>
        <bgColor rgb="FFFEF2CB"/>
      </patternFill>
    </fill>
    <fill>
      <patternFill patternType="solid">
        <fgColor rgb="FFE2EFD9"/>
        <bgColor rgb="FFE2EFD9"/>
      </patternFill>
    </fill>
    <fill>
      <patternFill patternType="solid">
        <fgColor rgb="FFD9E2F3"/>
        <bgColor rgb="FFD9E2F3"/>
      </patternFill>
    </fill>
    <fill>
      <patternFill patternType="solid">
        <fgColor rgb="FF7F7F7F"/>
        <bgColor rgb="FF7F7F7F"/>
      </patternFill>
    </fill>
    <fill>
      <patternFill patternType="solid">
        <fgColor rgb="FFE0E0E0"/>
        <bgColor indexed="64"/>
      </patternFill>
    </fill>
    <fill>
      <patternFill patternType="solid">
        <fgColor rgb="FFE0E0E0"/>
        <bgColor rgb="FF03AFC0"/>
      </patternFill>
    </fill>
    <fill>
      <patternFill patternType="solid">
        <fgColor theme="2"/>
        <bgColor indexed="64"/>
      </patternFill>
    </fill>
    <fill>
      <patternFill patternType="solid">
        <fgColor rgb="FF00B0F0"/>
        <bgColor indexed="64"/>
      </patternFill>
    </fill>
    <fill>
      <patternFill patternType="solid">
        <fgColor rgb="FFEFFDFF"/>
        <bgColor indexed="64"/>
      </patternFill>
    </fill>
    <fill>
      <patternFill patternType="solid">
        <fgColor rgb="FF7F7F7F"/>
        <bgColor indexed="64"/>
      </patternFill>
    </fill>
    <fill>
      <patternFill patternType="solid">
        <fgColor rgb="FFF7FFFF"/>
        <bgColor indexed="64"/>
      </patternFill>
    </fill>
    <fill>
      <patternFill patternType="solid">
        <fgColor theme="0"/>
        <bgColor rgb="FF03AFC0"/>
      </patternFill>
    </fill>
    <fill>
      <patternFill patternType="solid">
        <fgColor rgb="FFF7FFFF"/>
        <bgColor rgb="FF03AFC0"/>
      </patternFill>
    </fill>
    <fill>
      <patternFill patternType="solid">
        <fgColor rgb="FFEFFDFF"/>
        <bgColor rgb="FF03AFC0"/>
      </patternFill>
    </fill>
    <fill>
      <patternFill patternType="solid">
        <fgColor theme="0"/>
        <bgColor indexed="64"/>
      </patternFill>
    </fill>
    <fill>
      <patternFill patternType="solid">
        <fgColor rgb="FF03AFC0"/>
        <bgColor indexed="64"/>
      </patternFill>
    </fill>
    <fill>
      <patternFill patternType="solid">
        <fgColor rgb="FFEFFDFF"/>
        <bgColor theme="0"/>
      </patternFill>
    </fill>
  </fills>
  <borders count="3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auto="1"/>
      </right>
      <top/>
      <bottom style="thin">
        <color auto="1"/>
      </bottom>
      <diagonal/>
    </border>
  </borders>
  <cellStyleXfs count="3">
    <xf numFmtId="0" fontId="0" fillId="0" borderId="0"/>
    <xf numFmtId="0" fontId="11" fillId="0" borderId="10"/>
    <xf numFmtId="9" fontId="13" fillId="0" borderId="0" applyFont="0" applyFill="0" applyBorder="0" applyAlignment="0" applyProtection="0"/>
  </cellStyleXfs>
  <cellXfs count="189">
    <xf numFmtId="0" fontId="0" fillId="0" borderId="0" xfId="0"/>
    <xf numFmtId="0" fontId="12" fillId="0" borderId="0" xfId="0" applyFont="1"/>
    <xf numFmtId="0" fontId="10" fillId="3" borderId="20" xfId="0" applyFont="1" applyFill="1" applyBorder="1" applyAlignment="1" applyProtection="1">
      <alignment horizontal="center" vertical="center" textRotation="90"/>
      <protection hidden="1"/>
    </xf>
    <xf numFmtId="0" fontId="17" fillId="11" borderId="20" xfId="0" applyFont="1" applyFill="1" applyBorder="1" applyAlignment="1" applyProtection="1">
      <alignment horizontal="center" vertical="center" wrapText="1"/>
      <protection hidden="1"/>
    </xf>
    <xf numFmtId="0" fontId="10" fillId="11" borderId="20" xfId="0" applyFont="1" applyFill="1" applyBorder="1" applyAlignment="1" applyProtection="1">
      <alignment horizontal="left" vertical="center"/>
      <protection hidden="1"/>
    </xf>
    <xf numFmtId="0" fontId="14" fillId="2" borderId="10" xfId="0" applyFont="1" applyFill="1" applyBorder="1" applyAlignment="1" applyProtection="1">
      <alignment horizontal="left" vertical="center" wrapText="1"/>
      <protection hidden="1"/>
    </xf>
    <xf numFmtId="0" fontId="15" fillId="2" borderId="10" xfId="0" applyFont="1" applyFill="1" applyBorder="1" applyAlignment="1" applyProtection="1">
      <alignment horizontal="center" vertical="center"/>
      <protection hidden="1"/>
    </xf>
    <xf numFmtId="0" fontId="15" fillId="2" borderId="10" xfId="0" applyFont="1" applyFill="1" applyBorder="1" applyAlignment="1" applyProtection="1">
      <alignment horizontal="center" vertical="center" wrapText="1"/>
      <protection hidden="1"/>
    </xf>
    <xf numFmtId="0" fontId="15" fillId="8" borderId="10" xfId="0" applyFont="1" applyFill="1" applyBorder="1" applyProtection="1">
      <protection hidden="1"/>
    </xf>
    <xf numFmtId="0" fontId="10" fillId="7" borderId="0" xfId="0" applyFont="1" applyFill="1" applyProtection="1">
      <protection hidden="1"/>
    </xf>
    <xf numFmtId="0" fontId="14" fillId="8" borderId="10" xfId="0" applyFont="1" applyFill="1" applyBorder="1" applyAlignment="1" applyProtection="1">
      <alignment horizontal="left" vertical="center" wrapText="1"/>
      <protection hidden="1"/>
    </xf>
    <xf numFmtId="0" fontId="15" fillId="8" borderId="10" xfId="0" applyFont="1" applyFill="1" applyBorder="1" applyAlignment="1" applyProtection="1">
      <alignment horizontal="center" vertical="center"/>
      <protection hidden="1"/>
    </xf>
    <xf numFmtId="0" fontId="15" fillId="8" borderId="10" xfId="0" applyFont="1" applyFill="1" applyBorder="1" applyAlignment="1" applyProtection="1">
      <alignment horizontal="center" vertical="center" wrapText="1"/>
      <protection hidden="1"/>
    </xf>
    <xf numFmtId="0" fontId="17" fillId="14" borderId="20" xfId="0" applyFont="1" applyFill="1" applyBorder="1" applyAlignment="1" applyProtection="1">
      <alignment horizontal="center" vertical="center" wrapText="1"/>
      <protection locked="0"/>
    </xf>
    <xf numFmtId="0" fontId="14" fillId="8" borderId="10" xfId="0" applyFont="1" applyFill="1" applyBorder="1" applyProtection="1">
      <protection hidden="1"/>
    </xf>
    <xf numFmtId="0" fontId="14" fillId="8" borderId="10" xfId="0" applyFont="1" applyFill="1" applyBorder="1" applyAlignment="1" applyProtection="1">
      <alignment horizontal="center" vertical="center"/>
      <protection hidden="1"/>
    </xf>
    <xf numFmtId="0" fontId="10" fillId="7" borderId="0" xfId="0" applyFont="1" applyFill="1" applyAlignment="1" applyProtection="1">
      <alignment horizontal="center" vertical="center" wrapText="1"/>
      <protection hidden="1"/>
    </xf>
    <xf numFmtId="166" fontId="10" fillId="9" borderId="20" xfId="2" applyNumberFormat="1" applyFont="1" applyFill="1" applyBorder="1" applyAlignment="1" applyProtection="1">
      <alignment horizontal="center" vertical="center" wrapText="1"/>
      <protection locked="0"/>
    </xf>
    <xf numFmtId="0" fontId="10" fillId="7" borderId="10" xfId="0" applyFont="1" applyFill="1" applyBorder="1" applyProtection="1">
      <protection hidden="1"/>
    </xf>
    <xf numFmtId="0" fontId="10" fillId="9" borderId="20" xfId="0" applyFont="1" applyFill="1" applyBorder="1" applyAlignment="1" applyProtection="1">
      <alignment horizontal="center" vertical="center" wrapText="1"/>
      <protection locked="0"/>
    </xf>
    <xf numFmtId="0" fontId="10" fillId="6" borderId="29" xfId="0" applyFont="1" applyFill="1" applyBorder="1" applyAlignment="1" applyProtection="1">
      <alignment wrapText="1"/>
      <protection hidden="1"/>
    </xf>
    <xf numFmtId="0" fontId="17" fillId="6" borderId="30" xfId="0" applyFont="1" applyFill="1" applyBorder="1" applyAlignment="1" applyProtection="1">
      <alignment horizontal="center" vertical="center" wrapText="1"/>
      <protection hidden="1"/>
    </xf>
    <xf numFmtId="0" fontId="10" fillId="12" borderId="30" xfId="0" applyFont="1" applyFill="1" applyBorder="1" applyAlignment="1" applyProtection="1">
      <alignment horizontal="center" vertical="center"/>
      <protection hidden="1"/>
    </xf>
    <xf numFmtId="0" fontId="10" fillId="12" borderId="21" xfId="0" applyFont="1" applyFill="1" applyBorder="1" applyAlignment="1" applyProtection="1">
      <alignment horizontal="center" vertical="center" wrapText="1"/>
      <protection hidden="1"/>
    </xf>
    <xf numFmtId="166" fontId="10" fillId="9" borderId="20" xfId="0" applyNumberFormat="1" applyFont="1" applyFill="1" applyBorder="1" applyAlignment="1" applyProtection="1">
      <alignment horizontal="center" vertical="center" wrapText="1"/>
      <protection locked="0"/>
    </xf>
    <xf numFmtId="0" fontId="10" fillId="6" borderId="29" xfId="0" applyFont="1" applyFill="1" applyBorder="1" applyProtection="1">
      <protection hidden="1"/>
    </xf>
    <xf numFmtId="0" fontId="17" fillId="6" borderId="30" xfId="0" applyFont="1" applyFill="1" applyBorder="1" applyAlignment="1" applyProtection="1">
      <alignment horizontal="center" vertical="center"/>
      <protection hidden="1"/>
    </xf>
    <xf numFmtId="0" fontId="17" fillId="6" borderId="33" xfId="0" applyFont="1" applyFill="1" applyBorder="1" applyAlignment="1" applyProtection="1">
      <alignment horizontal="center" vertical="center" wrapText="1"/>
      <protection hidden="1"/>
    </xf>
    <xf numFmtId="0" fontId="17" fillId="6" borderId="33" xfId="0" applyFont="1" applyFill="1" applyBorder="1" applyAlignment="1" applyProtection="1">
      <alignment horizontal="center" vertical="center"/>
      <protection hidden="1"/>
    </xf>
    <xf numFmtId="0" fontId="10" fillId="12" borderId="33" xfId="0" applyFont="1" applyFill="1" applyBorder="1" applyAlignment="1" applyProtection="1">
      <alignment horizontal="center" vertical="center"/>
      <protection hidden="1"/>
    </xf>
    <xf numFmtId="0" fontId="10" fillId="12" borderId="37" xfId="0" applyFont="1" applyFill="1" applyBorder="1" applyAlignment="1" applyProtection="1">
      <alignment horizontal="center" vertical="center" wrapText="1"/>
      <protection hidden="1"/>
    </xf>
    <xf numFmtId="0" fontId="17" fillId="11" borderId="20" xfId="0" applyFont="1" applyFill="1" applyBorder="1" applyAlignment="1" applyProtection="1">
      <alignment horizontal="center" vertical="center"/>
      <protection hidden="1"/>
    </xf>
    <xf numFmtId="165" fontId="10" fillId="9" borderId="20" xfId="0" applyNumberFormat="1" applyFont="1" applyFill="1" applyBorder="1" applyAlignment="1" applyProtection="1">
      <alignment horizontal="center" vertical="center" wrapText="1"/>
      <protection locked="0"/>
    </xf>
    <xf numFmtId="165" fontId="10" fillId="17" borderId="20" xfId="0" applyNumberFormat="1" applyFont="1" applyFill="1" applyBorder="1" applyAlignment="1" applyProtection="1">
      <alignment horizontal="center" vertical="center" wrapText="1"/>
      <protection locked="0"/>
    </xf>
    <xf numFmtId="0" fontId="17" fillId="11" borderId="20" xfId="0" applyFont="1" applyFill="1" applyBorder="1" applyAlignment="1" applyProtection="1">
      <alignment vertical="center" wrapText="1"/>
      <protection hidden="1"/>
    </xf>
    <xf numFmtId="0" fontId="17" fillId="7" borderId="0" xfId="0" applyFont="1" applyFill="1" applyAlignment="1" applyProtection="1">
      <alignment horizontal="center" vertical="center" wrapText="1"/>
      <protection hidden="1"/>
    </xf>
    <xf numFmtId="0" fontId="17" fillId="7" borderId="0" xfId="0" applyFont="1" applyFill="1" applyAlignment="1" applyProtection="1">
      <alignment horizontal="center" vertical="center"/>
      <protection hidden="1"/>
    </xf>
    <xf numFmtId="0" fontId="17" fillId="7" borderId="10" xfId="0" applyFont="1" applyFill="1" applyBorder="1" applyAlignment="1" applyProtection="1">
      <alignment vertical="center" wrapText="1"/>
      <protection hidden="1"/>
    </xf>
    <xf numFmtId="0" fontId="10" fillId="7" borderId="10" xfId="0" applyFont="1" applyFill="1" applyBorder="1" applyAlignment="1" applyProtection="1">
      <alignment horizontal="center" vertical="center"/>
      <protection hidden="1"/>
    </xf>
    <xf numFmtId="0" fontId="10" fillId="7" borderId="0" xfId="0" applyFont="1" applyFill="1" applyAlignment="1" applyProtection="1">
      <alignment horizontal="center" vertical="center"/>
      <protection hidden="1"/>
    </xf>
    <xf numFmtId="0" fontId="10" fillId="7" borderId="10" xfId="0" applyFont="1" applyFill="1" applyBorder="1" applyAlignment="1" applyProtection="1">
      <alignment vertical="center" wrapText="1"/>
      <protection hidden="1"/>
    </xf>
    <xf numFmtId="0" fontId="14" fillId="2" borderId="10" xfId="0" applyFont="1" applyFill="1" applyBorder="1" applyProtection="1">
      <protection hidden="1"/>
    </xf>
    <xf numFmtId="0" fontId="14" fillId="2" borderId="10" xfId="0" applyFont="1" applyFill="1" applyBorder="1" applyAlignment="1" applyProtection="1">
      <alignment horizontal="center" vertical="center"/>
      <protection hidden="1"/>
    </xf>
    <xf numFmtId="0" fontId="14" fillId="10" borderId="20" xfId="0" applyFont="1" applyFill="1" applyBorder="1" applyAlignment="1" applyProtection="1">
      <alignment horizontal="center" vertical="center" wrapText="1"/>
      <protection hidden="1"/>
    </xf>
    <xf numFmtId="0" fontId="14" fillId="7" borderId="10" xfId="0" applyFont="1" applyFill="1" applyBorder="1" applyAlignment="1" applyProtection="1">
      <alignment horizontal="center" vertical="center" wrapText="1"/>
      <protection hidden="1"/>
    </xf>
    <xf numFmtId="0" fontId="14" fillId="2" borderId="20" xfId="0" applyFont="1" applyFill="1" applyBorder="1" applyAlignment="1" applyProtection="1">
      <alignment horizontal="center" vertical="center" wrapText="1"/>
      <protection hidden="1"/>
    </xf>
    <xf numFmtId="0" fontId="14" fillId="2" borderId="20" xfId="0" applyFont="1" applyFill="1" applyBorder="1" applyAlignment="1" applyProtection="1">
      <alignment horizontal="center" vertical="center"/>
      <protection hidden="1"/>
    </xf>
    <xf numFmtId="0" fontId="17" fillId="11" borderId="20" xfId="0" applyFont="1" applyFill="1" applyBorder="1" applyAlignment="1" applyProtection="1">
      <alignment horizontal="left" vertical="center" wrapText="1"/>
      <protection hidden="1"/>
    </xf>
    <xf numFmtId="0" fontId="17" fillId="6" borderId="30" xfId="0" applyFont="1" applyFill="1" applyBorder="1" applyAlignment="1" applyProtection="1">
      <alignment vertical="center" wrapText="1"/>
      <protection hidden="1"/>
    </xf>
    <xf numFmtId="0" fontId="17" fillId="11" borderId="20" xfId="0" applyFont="1" applyFill="1" applyBorder="1" applyAlignment="1">
      <alignment horizontal="center" vertical="center"/>
    </xf>
    <xf numFmtId="0" fontId="17" fillId="11" borderId="20" xfId="0" applyFont="1" applyFill="1" applyBorder="1" applyAlignment="1">
      <alignment vertical="center" wrapText="1"/>
    </xf>
    <xf numFmtId="0" fontId="17" fillId="11" borderId="20" xfId="0" applyFont="1" applyFill="1" applyBorder="1" applyAlignment="1">
      <alignment horizontal="left" vertical="center" wrapText="1"/>
    </xf>
    <xf numFmtId="0" fontId="17" fillId="6" borderId="33" xfId="0" applyFont="1" applyFill="1" applyBorder="1" applyAlignment="1" applyProtection="1">
      <alignment vertical="center" wrapText="1"/>
      <protection hidden="1"/>
    </xf>
    <xf numFmtId="0" fontId="15" fillId="8" borderId="10" xfId="0" applyFont="1" applyFill="1" applyBorder="1" applyAlignment="1" applyProtection="1">
      <alignment horizontal="left"/>
      <protection hidden="1"/>
    </xf>
    <xf numFmtId="0" fontId="10" fillId="7" borderId="0" xfId="0" applyFont="1" applyFill="1" applyAlignment="1" applyProtection="1">
      <alignment horizontal="left"/>
      <protection hidden="1"/>
    </xf>
    <xf numFmtId="0" fontId="10" fillId="7" borderId="10" xfId="0" applyFont="1" applyFill="1" applyBorder="1" applyAlignment="1" applyProtection="1">
      <alignment horizontal="left"/>
      <protection hidden="1"/>
    </xf>
    <xf numFmtId="0" fontId="10" fillId="6" borderId="29" xfId="0" applyFont="1" applyFill="1" applyBorder="1" applyAlignment="1" applyProtection="1">
      <alignment horizontal="center" wrapText="1"/>
      <protection hidden="1"/>
    </xf>
    <xf numFmtId="0" fontId="10" fillId="11" borderId="20" xfId="0" applyFont="1" applyFill="1" applyBorder="1" applyAlignment="1" applyProtection="1">
      <alignment horizontal="left" vertical="center" wrapText="1"/>
      <protection hidden="1"/>
    </xf>
    <xf numFmtId="0" fontId="10" fillId="7" borderId="0" xfId="0" applyFont="1" applyFill="1" applyAlignment="1" applyProtection="1">
      <alignment horizontal="center"/>
      <protection hidden="1"/>
    </xf>
    <xf numFmtId="0" fontId="17" fillId="15" borderId="20" xfId="0" applyFont="1" applyFill="1" applyBorder="1" applyAlignment="1" applyProtection="1">
      <alignment horizontal="center" vertical="center" wrapText="1"/>
      <protection hidden="1"/>
    </xf>
    <xf numFmtId="0" fontId="17" fillId="16" borderId="20" xfId="0" applyFont="1" applyFill="1" applyBorder="1" applyAlignment="1" applyProtection="1">
      <alignment horizontal="center" vertical="center" wrapText="1"/>
      <protection hidden="1"/>
    </xf>
    <xf numFmtId="0" fontId="17" fillId="13" borderId="20" xfId="0" applyFont="1" applyFill="1" applyBorder="1" applyAlignment="1" applyProtection="1">
      <alignment horizontal="center" vertical="center" wrapText="1"/>
      <protection hidden="1"/>
    </xf>
    <xf numFmtId="0" fontId="9" fillId="0" borderId="0" xfId="0" applyFont="1"/>
    <xf numFmtId="0" fontId="14" fillId="2" borderId="9"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4" borderId="9" xfId="0" applyFont="1" applyFill="1" applyBorder="1" applyAlignment="1">
      <alignment horizontal="center" vertical="center" wrapText="1"/>
    </xf>
    <xf numFmtId="0" fontId="9" fillId="0" borderId="9" xfId="0" applyFont="1" applyBorder="1" applyAlignment="1">
      <alignment horizontal="center" vertical="center"/>
    </xf>
    <xf numFmtId="0" fontId="9" fillId="0" borderId="9" xfId="0" applyFont="1" applyBorder="1" applyAlignment="1">
      <alignment horizontal="left" vertical="center" wrapText="1"/>
    </xf>
    <xf numFmtId="0" fontId="9" fillId="0" borderId="17" xfId="0" applyFont="1" applyBorder="1" applyAlignment="1">
      <alignment horizontal="center" vertical="center"/>
    </xf>
    <xf numFmtId="0" fontId="9" fillId="0" borderId="17" xfId="0" applyFont="1" applyBorder="1" applyAlignment="1">
      <alignment horizontal="center" vertical="center" wrapText="1"/>
    </xf>
    <xf numFmtId="0" fontId="21" fillId="0" borderId="9" xfId="0" applyFont="1" applyBorder="1" applyAlignment="1">
      <alignment horizontal="center" vertical="center"/>
    </xf>
    <xf numFmtId="0" fontId="9" fillId="3" borderId="9"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21" fillId="0" borderId="9" xfId="0" applyFont="1" applyBorder="1" applyAlignment="1">
      <alignment horizontal="left" vertical="center" wrapText="1"/>
    </xf>
    <xf numFmtId="0" fontId="9" fillId="0" borderId="0" xfId="0" applyFont="1" applyAlignment="1">
      <alignment horizontal="left" wrapText="1"/>
    </xf>
    <xf numFmtId="0" fontId="9" fillId="0" borderId="0" xfId="0" applyFont="1" applyAlignment="1">
      <alignment horizontal="left"/>
    </xf>
    <xf numFmtId="0" fontId="22" fillId="0" borderId="0" xfId="0" applyFont="1"/>
    <xf numFmtId="49" fontId="20" fillId="0" borderId="9" xfId="0" applyNumberFormat="1" applyFont="1" applyBorder="1" applyAlignment="1">
      <alignment horizontal="center" vertical="center" wrapText="1"/>
    </xf>
    <xf numFmtId="164" fontId="20" fillId="0" borderId="9" xfId="0" applyNumberFormat="1" applyFont="1" applyBorder="1" applyAlignment="1">
      <alignment horizontal="center" vertical="center" wrapText="1"/>
    </xf>
    <xf numFmtId="10" fontId="10" fillId="9" borderId="20" xfId="2" applyNumberFormat="1" applyFont="1" applyFill="1" applyBorder="1" applyAlignment="1" applyProtection="1">
      <alignment horizontal="center" vertical="center" wrapText="1"/>
      <protection locked="0"/>
    </xf>
    <xf numFmtId="2" fontId="10" fillId="9" borderId="20" xfId="2" applyNumberFormat="1" applyFont="1" applyFill="1" applyBorder="1" applyAlignment="1" applyProtection="1">
      <alignment horizontal="center" vertical="center" wrapText="1"/>
      <protection locked="0"/>
    </xf>
    <xf numFmtId="2" fontId="10" fillId="9" borderId="20" xfId="0" applyNumberFormat="1" applyFont="1" applyFill="1" applyBorder="1" applyAlignment="1" applyProtection="1">
      <alignment horizontal="center" vertical="center" wrapText="1"/>
      <protection locked="0"/>
    </xf>
    <xf numFmtId="14" fontId="10" fillId="9" borderId="20" xfId="0" applyNumberFormat="1" applyFont="1" applyFill="1" applyBorder="1" applyAlignment="1" applyProtection="1">
      <alignment horizontal="center" vertical="center" wrapText="1"/>
      <protection locked="0"/>
    </xf>
    <xf numFmtId="9" fontId="10" fillId="9" borderId="20" xfId="2" applyFont="1" applyFill="1" applyBorder="1" applyAlignment="1" applyProtection="1">
      <alignment horizontal="center" vertical="center" wrapText="1"/>
      <protection locked="0"/>
    </xf>
    <xf numFmtId="0" fontId="8" fillId="11" borderId="20" xfId="0" applyFont="1" applyFill="1" applyBorder="1" applyAlignment="1" applyProtection="1">
      <alignment horizontal="left" vertical="center"/>
      <protection hidden="1"/>
    </xf>
    <xf numFmtId="0" fontId="7" fillId="9" borderId="20" xfId="0" applyFont="1" applyFill="1" applyBorder="1" applyAlignment="1" applyProtection="1">
      <alignment horizontal="center" vertical="center" wrapText="1"/>
      <protection locked="0"/>
    </xf>
    <xf numFmtId="2" fontId="6" fillId="9" borderId="20" xfId="2" applyNumberFormat="1" applyFont="1" applyFill="1" applyBorder="1" applyAlignment="1" applyProtection="1">
      <alignment horizontal="center" vertical="center" wrapText="1"/>
      <protection locked="0"/>
    </xf>
    <xf numFmtId="166" fontId="5" fillId="9" borderId="20" xfId="2" applyNumberFormat="1" applyFont="1" applyFill="1" applyBorder="1" applyAlignment="1" applyProtection="1">
      <alignment horizontal="center" vertical="center" wrapText="1"/>
      <protection locked="0"/>
    </xf>
    <xf numFmtId="0" fontId="5" fillId="9" borderId="20" xfId="0" applyFont="1" applyFill="1" applyBorder="1" applyAlignment="1" applyProtection="1">
      <alignment horizontal="center" vertical="center" wrapText="1"/>
      <protection locked="0"/>
    </xf>
    <xf numFmtId="14" fontId="17" fillId="14" borderId="20" xfId="0" applyNumberFormat="1" applyFont="1" applyFill="1" applyBorder="1" applyAlignment="1" applyProtection="1">
      <alignment horizontal="center" vertical="center" wrapText="1"/>
      <protection locked="0"/>
    </xf>
    <xf numFmtId="0" fontId="23" fillId="0" borderId="0" xfId="0" applyFont="1"/>
    <xf numFmtId="0" fontId="24" fillId="0" borderId="0" xfId="0" applyFont="1"/>
    <xf numFmtId="0" fontId="25" fillId="0" borderId="0" xfId="0" applyFont="1"/>
    <xf numFmtId="10" fontId="25" fillId="0" borderId="0" xfId="0" applyNumberFormat="1" applyFont="1"/>
    <xf numFmtId="2" fontId="25" fillId="0" borderId="0" xfId="0" applyNumberFormat="1" applyFont="1"/>
    <xf numFmtId="14" fontId="25" fillId="0" borderId="0" xfId="0" applyNumberFormat="1" applyFont="1"/>
    <xf numFmtId="0" fontId="23" fillId="0" borderId="10" xfId="0" applyFont="1" applyBorder="1"/>
    <xf numFmtId="0" fontId="12" fillId="0" borderId="10" xfId="0" applyFont="1" applyBorder="1" applyAlignment="1">
      <alignment wrapText="1"/>
    </xf>
    <xf numFmtId="0" fontId="0" fillId="0" borderId="10" xfId="0" applyBorder="1" applyAlignment="1">
      <alignment wrapText="1"/>
    </xf>
    <xf numFmtId="0" fontId="0" fillId="0" borderId="10" xfId="0" applyBorder="1"/>
    <xf numFmtId="10" fontId="25" fillId="0" borderId="0" xfId="2" applyNumberFormat="1" applyFont="1"/>
    <xf numFmtId="165" fontId="25" fillId="0" borderId="0" xfId="0" applyNumberFormat="1" applyFont="1"/>
    <xf numFmtId="167" fontId="25" fillId="0" borderId="0" xfId="0" applyNumberFormat="1" applyFont="1"/>
    <xf numFmtId="0" fontId="25" fillId="0" borderId="0" xfId="0" applyFont="1" applyAlignment="1">
      <alignment wrapText="1"/>
    </xf>
    <xf numFmtId="166" fontId="2" fillId="9" borderId="20" xfId="2" applyNumberFormat="1" applyFont="1" applyFill="1" applyBorder="1" applyAlignment="1" applyProtection="1">
      <alignment horizontal="center" vertical="center" wrapText="1"/>
      <protection locked="0"/>
    </xf>
    <xf numFmtId="0" fontId="2" fillId="9" borderId="20" xfId="0" applyFont="1" applyFill="1" applyBorder="1" applyAlignment="1" applyProtection="1">
      <alignment horizontal="center" vertical="center" wrapText="1"/>
      <protection locked="0"/>
    </xf>
    <xf numFmtId="0" fontId="27" fillId="0" borderId="0" xfId="0" applyFont="1" applyAlignment="1">
      <alignment horizontal="left" vertical="center" indent="3"/>
    </xf>
    <xf numFmtId="0" fontId="27" fillId="0" borderId="0" xfId="0" applyFont="1" applyAlignment="1">
      <alignment horizontal="left" vertical="center" wrapText="1" indent="3"/>
    </xf>
    <xf numFmtId="0" fontId="28" fillId="0" borderId="0" xfId="0" applyFont="1" applyAlignment="1">
      <alignment horizontal="left" vertical="center" wrapText="1" indent="3"/>
    </xf>
    <xf numFmtId="0" fontId="14" fillId="2" borderId="1" xfId="0" applyFont="1" applyFill="1" applyBorder="1" applyAlignment="1">
      <alignment horizontal="center" vertical="center" wrapText="1"/>
    </xf>
    <xf numFmtId="0" fontId="17" fillId="0" borderId="2" xfId="0" applyFont="1" applyBorder="1"/>
    <xf numFmtId="0" fontId="17" fillId="0" borderId="3" xfId="0" applyFont="1" applyBorder="1"/>
    <xf numFmtId="0" fontId="4" fillId="0" borderId="4" xfId="0" applyFont="1" applyBorder="1" applyAlignment="1">
      <alignment horizontal="left" vertical="top" wrapText="1"/>
    </xf>
    <xf numFmtId="0" fontId="17" fillId="0" borderId="5" xfId="0" applyFont="1" applyBorder="1"/>
    <xf numFmtId="0" fontId="17" fillId="0" borderId="6" xfId="0" applyFont="1" applyBorder="1"/>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9" fillId="0" borderId="23" xfId="0" applyFont="1" applyBorder="1" applyAlignment="1">
      <alignment horizontal="left" vertical="center"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9" fillId="0" borderId="24" xfId="0" applyFont="1" applyBorder="1" applyAlignment="1">
      <alignment horizontal="left"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8" fillId="0" borderId="4" xfId="0" applyFont="1" applyBorder="1" applyAlignment="1">
      <alignment horizontal="left" vertical="top" wrapText="1"/>
    </xf>
    <xf numFmtId="0" fontId="17" fillId="0" borderId="7" xfId="0" applyFont="1" applyBorder="1"/>
    <xf numFmtId="0" fontId="9" fillId="0" borderId="0" xfId="0" applyFont="1"/>
    <xf numFmtId="0" fontId="17" fillId="0" borderId="8" xfId="0" applyFont="1" applyBorder="1"/>
    <xf numFmtId="0" fontId="14" fillId="2" borderId="13" xfId="0" applyFont="1" applyFill="1" applyBorder="1" applyAlignment="1">
      <alignment horizontal="center" vertical="center" wrapText="1"/>
    </xf>
    <xf numFmtId="0" fontId="17" fillId="0" borderId="14" xfId="0" applyFont="1" applyBorder="1"/>
    <xf numFmtId="0" fontId="17" fillId="0" borderId="15" xfId="0" applyFont="1" applyBorder="1"/>
    <xf numFmtId="0" fontId="3" fillId="0" borderId="4" xfId="0" quotePrefix="1" applyFont="1" applyBorder="1" applyAlignment="1">
      <alignment horizontal="left" vertical="top" wrapText="1"/>
    </xf>
    <xf numFmtId="0" fontId="9" fillId="5" borderId="17" xfId="0" applyFont="1" applyFill="1" applyBorder="1" applyAlignment="1">
      <alignment horizontal="center" vertical="center" wrapText="1"/>
    </xf>
    <xf numFmtId="0" fontId="17" fillId="0" borderId="16" xfId="0" applyFont="1" applyBorder="1" applyAlignment="1">
      <alignment horizontal="center" vertical="center"/>
    </xf>
    <xf numFmtId="0" fontId="17" fillId="0" borderId="18" xfId="0" applyFont="1" applyBorder="1" applyAlignment="1">
      <alignment horizontal="center" vertical="center"/>
    </xf>
    <xf numFmtId="0" fontId="9" fillId="0" borderId="17" xfId="0" applyFont="1" applyBorder="1" applyAlignment="1">
      <alignment horizontal="center" vertical="center"/>
    </xf>
    <xf numFmtId="0" fontId="21" fillId="0" borderId="17" xfId="0" applyFont="1" applyBorder="1" applyAlignment="1">
      <alignment horizontal="center" vertical="center"/>
    </xf>
    <xf numFmtId="0" fontId="9" fillId="0" borderId="17" xfId="0" applyFont="1" applyBorder="1" applyAlignment="1">
      <alignment horizontal="left" vertical="center" wrapText="1"/>
    </xf>
    <xf numFmtId="0" fontId="17" fillId="0" borderId="18" xfId="0" applyFont="1" applyBorder="1" applyAlignment="1">
      <alignment horizontal="left" vertical="center"/>
    </xf>
    <xf numFmtId="0" fontId="9" fillId="0" borderId="0" xfId="0" applyFont="1" applyAlignment="1">
      <alignment horizontal="center" wrapText="1"/>
    </xf>
    <xf numFmtId="0" fontId="9" fillId="0" borderId="0" xfId="0" applyFont="1" applyAlignment="1">
      <alignment horizontal="center" vertical="center"/>
    </xf>
    <xf numFmtId="0" fontId="9" fillId="4" borderId="17" xfId="0" applyFont="1" applyFill="1" applyBorder="1" applyAlignment="1">
      <alignment horizontal="center" vertical="center"/>
    </xf>
    <xf numFmtId="0" fontId="9" fillId="3" borderId="17" xfId="0" applyFont="1" applyFill="1" applyBorder="1" applyAlignment="1">
      <alignment horizontal="center" vertical="center" wrapText="1"/>
    </xf>
    <xf numFmtId="0" fontId="9" fillId="0" borderId="17" xfId="0" applyFont="1" applyBorder="1" applyAlignment="1">
      <alignment horizontal="center" vertical="center" wrapText="1"/>
    </xf>
    <xf numFmtId="0" fontId="17" fillId="0" borderId="16" xfId="0" applyFont="1" applyBorder="1" applyAlignment="1">
      <alignment horizontal="left" vertical="center"/>
    </xf>
    <xf numFmtId="0" fontId="17" fillId="18" borderId="19" xfId="0" applyFont="1" applyFill="1" applyBorder="1" applyAlignment="1">
      <alignment horizontal="center"/>
    </xf>
    <xf numFmtId="0" fontId="17" fillId="11" borderId="31" xfId="0" applyFont="1" applyFill="1" applyBorder="1" applyAlignment="1" applyProtection="1">
      <alignment horizontal="left" vertical="center" wrapText="1"/>
      <protection hidden="1"/>
    </xf>
    <xf numFmtId="0" fontId="17" fillId="11" borderId="22" xfId="0" applyFont="1" applyFill="1" applyBorder="1" applyAlignment="1" applyProtection="1">
      <alignment horizontal="left" vertical="center" wrapText="1"/>
      <protection hidden="1"/>
    </xf>
    <xf numFmtId="0" fontId="17" fillId="11" borderId="31" xfId="0" applyFont="1" applyFill="1" applyBorder="1" applyAlignment="1">
      <alignment horizontal="center" vertical="center"/>
    </xf>
    <xf numFmtId="0" fontId="17" fillId="11" borderId="32" xfId="0" applyFont="1" applyFill="1" applyBorder="1" applyAlignment="1">
      <alignment horizontal="center" vertical="center"/>
    </xf>
    <xf numFmtId="0" fontId="17" fillId="11" borderId="22" xfId="0" applyFont="1" applyFill="1" applyBorder="1" applyAlignment="1">
      <alignment horizontal="center" vertical="center"/>
    </xf>
    <xf numFmtId="0" fontId="17" fillId="11" borderId="31" xfId="0" applyFont="1" applyFill="1" applyBorder="1" applyAlignment="1">
      <alignment horizontal="left" vertical="center" wrapText="1"/>
    </xf>
    <xf numFmtId="0" fontId="17" fillId="11" borderId="32" xfId="0" applyFont="1" applyFill="1" applyBorder="1" applyAlignment="1">
      <alignment horizontal="left" vertical="center" wrapText="1"/>
    </xf>
    <xf numFmtId="0" fontId="17" fillId="11" borderId="22" xfId="0" applyFont="1" applyFill="1" applyBorder="1" applyAlignment="1">
      <alignment horizontal="left" vertical="center" wrapText="1"/>
    </xf>
    <xf numFmtId="0" fontId="2" fillId="9" borderId="31" xfId="0" applyFont="1" applyFill="1" applyBorder="1" applyAlignment="1" applyProtection="1">
      <alignment horizontal="center" vertical="center" wrapText="1"/>
      <protection locked="0"/>
    </xf>
    <xf numFmtId="0" fontId="10" fillId="9" borderId="32" xfId="0" applyFont="1" applyFill="1" applyBorder="1" applyAlignment="1" applyProtection="1">
      <alignment horizontal="center" vertical="center" wrapText="1"/>
      <protection locked="0"/>
    </xf>
    <xf numFmtId="0" fontId="10" fillId="9" borderId="22" xfId="0" applyFont="1" applyFill="1" applyBorder="1" applyAlignment="1" applyProtection="1">
      <alignment horizontal="center" vertical="center" wrapText="1"/>
      <protection locked="0"/>
    </xf>
    <xf numFmtId="14" fontId="10" fillId="9" borderId="31" xfId="2" applyNumberFormat="1" applyFont="1" applyFill="1" applyBorder="1" applyAlignment="1" applyProtection="1">
      <alignment horizontal="center" vertical="center" wrapText="1"/>
      <protection locked="0"/>
    </xf>
    <xf numFmtId="14" fontId="10" fillId="9" borderId="22" xfId="2" applyNumberFormat="1" applyFont="1" applyFill="1" applyBorder="1" applyAlignment="1" applyProtection="1">
      <alignment horizontal="center" vertical="center" wrapText="1"/>
      <protection locked="0"/>
    </xf>
    <xf numFmtId="0" fontId="17" fillId="11" borderId="20" xfId="0" applyFont="1" applyFill="1" applyBorder="1" applyAlignment="1" applyProtection="1">
      <alignment horizontal="left" vertical="center" wrapText="1"/>
      <protection hidden="1"/>
    </xf>
    <xf numFmtId="0" fontId="17" fillId="11" borderId="20" xfId="0" applyFont="1" applyFill="1" applyBorder="1" applyAlignment="1">
      <alignment horizontal="left" vertical="center" wrapText="1"/>
    </xf>
    <xf numFmtId="0" fontId="5" fillId="9" borderId="31" xfId="2" applyNumberFormat="1" applyFont="1" applyFill="1" applyBorder="1" applyAlignment="1" applyProtection="1">
      <alignment horizontal="center" vertical="center" wrapText="1"/>
      <protection locked="0"/>
    </xf>
    <xf numFmtId="0" fontId="10" fillId="9" borderId="22" xfId="2" applyNumberFormat="1" applyFont="1" applyFill="1" applyBorder="1" applyAlignment="1" applyProtection="1">
      <alignment horizontal="center" vertical="center" wrapText="1"/>
      <protection locked="0"/>
    </xf>
    <xf numFmtId="0" fontId="10" fillId="5" borderId="20" xfId="0" applyFont="1" applyFill="1" applyBorder="1" applyAlignment="1" applyProtection="1">
      <alignment horizontal="center" vertical="center" textRotation="90"/>
      <protection hidden="1"/>
    </xf>
    <xf numFmtId="0" fontId="17" fillId="11" borderId="20" xfId="0" applyFont="1" applyFill="1" applyBorder="1" applyAlignment="1" applyProtection="1">
      <alignment horizontal="center" vertical="center" wrapText="1"/>
      <protection hidden="1"/>
    </xf>
    <xf numFmtId="0" fontId="10" fillId="3" borderId="34" xfId="0" applyFont="1" applyFill="1" applyBorder="1" applyAlignment="1" applyProtection="1">
      <alignment horizontal="center" vertical="center" textRotation="90"/>
      <protection hidden="1"/>
    </xf>
    <xf numFmtId="0" fontId="10" fillId="3" borderId="35" xfId="0" applyFont="1" applyFill="1" applyBorder="1" applyAlignment="1" applyProtection="1">
      <alignment horizontal="center" vertical="center" textRotation="90"/>
      <protection hidden="1"/>
    </xf>
    <xf numFmtId="0" fontId="10" fillId="3" borderId="36" xfId="0" applyFont="1" applyFill="1" applyBorder="1" applyAlignment="1" applyProtection="1">
      <alignment horizontal="center" vertical="center" textRotation="90"/>
      <protection hidden="1"/>
    </xf>
    <xf numFmtId="0" fontId="17" fillId="11" borderId="20" xfId="0" applyFont="1" applyFill="1" applyBorder="1" applyAlignment="1">
      <alignment horizontal="center" vertical="center"/>
    </xf>
    <xf numFmtId="166" fontId="2" fillId="9" borderId="31" xfId="2" applyNumberFormat="1" applyFont="1" applyFill="1" applyBorder="1" applyAlignment="1" applyProtection="1">
      <alignment horizontal="center" vertical="center" wrapText="1"/>
      <protection locked="0"/>
    </xf>
    <xf numFmtId="166" fontId="10" fillId="9" borderId="22" xfId="2" applyNumberFormat="1" applyFont="1" applyFill="1" applyBorder="1" applyAlignment="1" applyProtection="1">
      <alignment horizontal="center" vertical="center" wrapText="1"/>
      <protection locked="0"/>
    </xf>
    <xf numFmtId="0" fontId="17" fillId="11" borderId="32" xfId="0" applyFont="1" applyFill="1" applyBorder="1" applyAlignment="1" applyProtection="1">
      <alignment horizontal="left" vertical="center" wrapText="1"/>
      <protection hidden="1"/>
    </xf>
    <xf numFmtId="0" fontId="17" fillId="11" borderId="31" xfId="0" applyFont="1" applyFill="1" applyBorder="1" applyAlignment="1" applyProtection="1">
      <alignment horizontal="center" vertical="center"/>
      <protection hidden="1"/>
    </xf>
    <xf numFmtId="0" fontId="17" fillId="11" borderId="32" xfId="0" applyFont="1" applyFill="1" applyBorder="1" applyAlignment="1" applyProtection="1">
      <alignment horizontal="center" vertical="center"/>
      <protection hidden="1"/>
    </xf>
    <xf numFmtId="0" fontId="17" fillId="11" borderId="22" xfId="0" applyFont="1" applyFill="1" applyBorder="1" applyAlignment="1" applyProtection="1">
      <alignment horizontal="center" vertical="center"/>
      <protection hidden="1"/>
    </xf>
    <xf numFmtId="0" fontId="14" fillId="2" borderId="20" xfId="0" applyFont="1" applyFill="1" applyBorder="1" applyAlignment="1" applyProtection="1">
      <alignment horizontal="center" vertical="center" wrapText="1"/>
      <protection hidden="1"/>
    </xf>
    <xf numFmtId="0" fontId="10" fillId="4" borderId="20" xfId="0" applyFont="1" applyFill="1" applyBorder="1" applyAlignment="1" applyProtection="1">
      <alignment horizontal="center" vertical="center" textRotation="90" wrapText="1"/>
      <protection hidden="1"/>
    </xf>
    <xf numFmtId="0" fontId="17" fillId="0" borderId="20" xfId="0" applyFont="1" applyBorder="1" applyProtection="1">
      <protection hidden="1"/>
    </xf>
    <xf numFmtId="0" fontId="10" fillId="3" borderId="20" xfId="0" applyFont="1" applyFill="1" applyBorder="1" applyAlignment="1" applyProtection="1">
      <alignment horizontal="center" vertical="center" textRotation="90"/>
      <protection hidden="1"/>
    </xf>
    <xf numFmtId="0" fontId="10" fillId="4" borderId="20" xfId="0" applyFont="1" applyFill="1" applyBorder="1" applyAlignment="1" applyProtection="1">
      <alignment horizontal="center" vertical="center" textRotation="90"/>
      <protection hidden="1"/>
    </xf>
    <xf numFmtId="0" fontId="17" fillId="11" borderId="20" xfId="0" applyFont="1" applyFill="1" applyBorder="1" applyAlignment="1" applyProtection="1">
      <alignment horizontal="center" vertical="center"/>
      <protection hidden="1"/>
    </xf>
    <xf numFmtId="0" fontId="17" fillId="19" borderId="31" xfId="0" applyFont="1" applyFill="1" applyBorder="1" applyAlignment="1" applyProtection="1">
      <alignment horizontal="center" vertical="center"/>
      <protection hidden="1"/>
    </xf>
    <xf numFmtId="0" fontId="17" fillId="19" borderId="22" xfId="0" applyFont="1" applyFill="1" applyBorder="1" applyAlignment="1" applyProtection="1">
      <alignment horizontal="center" vertical="center"/>
      <protection hidden="1"/>
    </xf>
    <xf numFmtId="0" fontId="17" fillId="19" borderId="20" xfId="0" applyFont="1" applyFill="1" applyBorder="1" applyAlignment="1" applyProtection="1">
      <alignment horizontal="center" vertical="center"/>
      <protection hidden="1"/>
    </xf>
    <xf numFmtId="0" fontId="18" fillId="15" borderId="20" xfId="0" applyFont="1" applyFill="1" applyBorder="1" applyAlignment="1" applyProtection="1">
      <alignment horizontal="center" vertical="center" wrapText="1"/>
      <protection hidden="1"/>
    </xf>
    <xf numFmtId="0" fontId="10" fillId="11" borderId="31" xfId="0" applyFont="1" applyFill="1" applyBorder="1" applyAlignment="1" applyProtection="1">
      <alignment horizontal="left" vertical="center"/>
      <protection hidden="1"/>
    </xf>
    <xf numFmtId="0" fontId="10" fillId="11" borderId="22" xfId="0" applyFont="1" applyFill="1" applyBorder="1" applyAlignment="1" applyProtection="1">
      <alignment horizontal="left" vertical="center"/>
      <protection hidden="1"/>
    </xf>
    <xf numFmtId="0" fontId="2" fillId="9" borderId="31" xfId="0" applyFont="1" applyFill="1" applyBorder="1" applyAlignment="1" applyProtection="1">
      <alignment horizontal="left" vertical="center" wrapText="1"/>
      <protection locked="0"/>
    </xf>
    <xf numFmtId="0" fontId="10" fillId="9" borderId="22" xfId="0" applyFont="1" applyFill="1" applyBorder="1" applyAlignment="1" applyProtection="1">
      <alignment horizontal="left" vertical="center" wrapText="1"/>
      <protection locked="0"/>
    </xf>
  </cellXfs>
  <cellStyles count="3">
    <cellStyle name="Normal" xfId="0" builtinId="0"/>
    <cellStyle name="Normal 2" xfId="1" xr:uid="{88911EA5-AF98-4626-8E8D-A2DF6E8D7F90}"/>
    <cellStyle name="Percent" xfId="2" builtinId="5"/>
  </cellStyles>
  <dxfs count="0"/>
  <tableStyles count="0" defaultTableStyle="TableStyleMedium2" defaultPivotStyle="PivotStyleLight16"/>
  <colors>
    <mruColors>
      <color rgb="FFEFFDFF"/>
      <color rgb="FFE0E0E0"/>
      <color rgb="FFF7FFFF"/>
      <color rgb="FFE1FCFF"/>
      <color rgb="FFE6E6E6"/>
      <color rgb="FFFBFFFF"/>
      <color rgb="FF7F7F7F"/>
      <color rgb="FFC2F8FE"/>
      <color rgb="FF03AFC0"/>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GETheme1">
  <a:themeElements>
    <a:clrScheme name="TGE Colour scheme">
      <a:dk1>
        <a:srgbClr val="001B25"/>
      </a:dk1>
      <a:lt1>
        <a:srgbClr val="FFFFFF"/>
      </a:lt1>
      <a:dk2>
        <a:srgbClr val="C0CECA"/>
      </a:dk2>
      <a:lt2>
        <a:srgbClr val="FFFFFF"/>
      </a:lt2>
      <a:accent1>
        <a:srgbClr val="05AFBF"/>
      </a:accent1>
      <a:accent2>
        <a:srgbClr val="C7D203"/>
      </a:accent2>
      <a:accent3>
        <a:srgbClr val="14555B"/>
      </a:accent3>
      <a:accent4>
        <a:srgbClr val="505C22"/>
      </a:accent4>
      <a:accent5>
        <a:srgbClr val="F7AC02"/>
      </a:accent5>
      <a:accent6>
        <a:srgbClr val="A34215"/>
      </a:accent6>
      <a:hlink>
        <a:srgbClr val="05AFBF"/>
      </a:hlink>
      <a:folHlink>
        <a:srgbClr val="05AFBF"/>
      </a:folHlink>
    </a:clrScheme>
    <a:fontScheme name="Office">
      <a:majorFont>
        <a:latin typeface="Arial"/>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ThemeTGE" id="{717ACB4C-4AB6-4AD1-A9B5-01ADADD8B432}" vid="{18C1306A-517D-4C81-8214-624E1233CEF4}"/>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I991"/>
  <sheetViews>
    <sheetView showGridLines="0" workbookViewId="0">
      <selection activeCell="C19" sqref="C19"/>
    </sheetView>
  </sheetViews>
  <sheetFormatPr defaultColWidth="12.75" defaultRowHeight="15" customHeight="1" x14ac:dyDescent="0.2"/>
  <cols>
    <col min="1" max="1" width="3.25" style="62" customWidth="1"/>
    <col min="2" max="2" width="17" style="62" customWidth="1"/>
    <col min="3" max="3" width="17.75" style="62" customWidth="1"/>
    <col min="4" max="8" width="15.75" style="62" customWidth="1"/>
    <col min="9" max="9" width="56.75" style="62" customWidth="1"/>
    <col min="10" max="26" width="7.75" style="62" customWidth="1"/>
    <col min="27" max="16384" width="12.75" style="62"/>
  </cols>
  <sheetData>
    <row r="1" spans="2:9" x14ac:dyDescent="0.2">
      <c r="I1" s="76"/>
    </row>
    <row r="2" spans="2:9" x14ac:dyDescent="0.2">
      <c r="B2" s="109" t="s">
        <v>282</v>
      </c>
      <c r="C2" s="110"/>
      <c r="D2" s="110"/>
      <c r="E2" s="110"/>
      <c r="F2" s="110"/>
      <c r="G2" s="110"/>
      <c r="H2" s="111"/>
      <c r="I2" s="76"/>
    </row>
    <row r="3" spans="2:9" ht="63.75" customHeight="1" x14ac:dyDescent="0.2">
      <c r="B3" s="112" t="s">
        <v>782</v>
      </c>
      <c r="C3" s="113"/>
      <c r="D3" s="113"/>
      <c r="E3" s="113"/>
      <c r="F3" s="113"/>
      <c r="G3" s="113"/>
      <c r="H3" s="114"/>
      <c r="I3" s="76"/>
    </row>
    <row r="4" spans="2:9" x14ac:dyDescent="0.2">
      <c r="B4" s="109" t="s">
        <v>134</v>
      </c>
      <c r="C4" s="110"/>
      <c r="D4" s="110"/>
      <c r="E4" s="110"/>
      <c r="F4" s="110"/>
      <c r="G4" s="110"/>
      <c r="H4" s="111"/>
      <c r="I4" s="76"/>
    </row>
    <row r="5" spans="2:9" ht="25.5" customHeight="1" x14ac:dyDescent="0.2">
      <c r="B5" s="131" t="s">
        <v>784</v>
      </c>
      <c r="C5" s="113"/>
      <c r="D5" s="113"/>
      <c r="E5" s="113"/>
      <c r="F5" s="113"/>
      <c r="G5" s="113"/>
      <c r="H5" s="114"/>
      <c r="I5" s="76"/>
    </row>
    <row r="6" spans="2:9" ht="72.75" customHeight="1" x14ac:dyDescent="0.2">
      <c r="B6" s="125"/>
      <c r="C6" s="126"/>
      <c r="D6" s="126"/>
      <c r="E6" s="126"/>
      <c r="F6" s="126"/>
      <c r="G6" s="126"/>
      <c r="H6" s="127"/>
      <c r="I6" s="76"/>
    </row>
    <row r="7" spans="2:9" ht="15.75" customHeight="1" x14ac:dyDescent="0.2">
      <c r="B7" s="121" t="s">
        <v>283</v>
      </c>
      <c r="C7" s="122"/>
      <c r="D7" s="122"/>
      <c r="E7" s="122"/>
      <c r="F7" s="122"/>
      <c r="G7" s="122"/>
      <c r="H7" s="123"/>
      <c r="I7" s="76"/>
    </row>
    <row r="8" spans="2:9" ht="15.75" customHeight="1" x14ac:dyDescent="0.2">
      <c r="B8" s="124" t="s">
        <v>284</v>
      </c>
      <c r="C8" s="113"/>
      <c r="D8" s="113"/>
      <c r="E8" s="113"/>
      <c r="F8" s="113"/>
      <c r="G8" s="113"/>
      <c r="H8" s="114"/>
      <c r="I8" s="76"/>
    </row>
    <row r="9" spans="2:9" ht="45.4" customHeight="1" x14ac:dyDescent="0.2">
      <c r="B9" s="125"/>
      <c r="C9" s="126"/>
      <c r="D9" s="126"/>
      <c r="E9" s="126"/>
      <c r="F9" s="126"/>
      <c r="G9" s="126"/>
      <c r="H9" s="127"/>
      <c r="I9" s="76"/>
    </row>
    <row r="10" spans="2:9" ht="15.75" thickBot="1" x14ac:dyDescent="0.25">
      <c r="B10" s="128" t="s">
        <v>222</v>
      </c>
      <c r="C10" s="129"/>
      <c r="D10" s="129"/>
      <c r="E10" s="129"/>
      <c r="F10" s="129"/>
      <c r="G10" s="129"/>
      <c r="H10" s="130"/>
      <c r="I10" s="76"/>
    </row>
    <row r="11" spans="2:9" ht="15.75" customHeight="1" x14ac:dyDescent="0.2">
      <c r="B11" s="115" t="s">
        <v>221</v>
      </c>
      <c r="C11" s="116"/>
      <c r="D11" s="116"/>
      <c r="E11" s="116"/>
      <c r="F11" s="116"/>
      <c r="G11" s="116"/>
      <c r="H11" s="117"/>
      <c r="I11" s="76"/>
    </row>
    <row r="12" spans="2:9" ht="15.75" thickBot="1" x14ac:dyDescent="0.25">
      <c r="B12" s="118"/>
      <c r="C12" s="119"/>
      <c r="D12" s="119"/>
      <c r="E12" s="119"/>
      <c r="F12" s="119"/>
      <c r="G12" s="119"/>
      <c r="H12" s="120"/>
      <c r="I12" s="76"/>
    </row>
    <row r="13" spans="2:9" x14ac:dyDescent="0.2">
      <c r="I13" s="76"/>
    </row>
    <row r="14" spans="2:9" x14ac:dyDescent="0.2">
      <c r="B14" s="63" t="s">
        <v>0</v>
      </c>
      <c r="C14" s="63" t="s">
        <v>783</v>
      </c>
      <c r="I14" s="76"/>
    </row>
    <row r="15" spans="2:9" ht="30" x14ac:dyDescent="0.2">
      <c r="B15" s="77" t="s">
        <v>785</v>
      </c>
      <c r="C15" s="78">
        <v>45831</v>
      </c>
      <c r="I15" s="76"/>
    </row>
    <row r="16" spans="2:9" x14ac:dyDescent="0.2">
      <c r="I16" s="76"/>
    </row>
    <row r="17" spans="9:9" x14ac:dyDescent="0.2">
      <c r="I17" s="76"/>
    </row>
    <row r="18" spans="9:9" x14ac:dyDescent="0.2">
      <c r="I18" s="76"/>
    </row>
    <row r="19" spans="9:9" x14ac:dyDescent="0.2">
      <c r="I19" s="76"/>
    </row>
    <row r="20" spans="9:9" x14ac:dyDescent="0.2">
      <c r="I20" s="76"/>
    </row>
    <row r="21" spans="9:9" x14ac:dyDescent="0.2">
      <c r="I21" s="76"/>
    </row>
    <row r="22" spans="9:9" x14ac:dyDescent="0.2">
      <c r="I22" s="76"/>
    </row>
    <row r="23" spans="9:9" x14ac:dyDescent="0.2">
      <c r="I23" s="76"/>
    </row>
    <row r="24" spans="9:9" x14ac:dyDescent="0.2">
      <c r="I24" s="76"/>
    </row>
    <row r="25" spans="9:9" x14ac:dyDescent="0.2">
      <c r="I25" s="76"/>
    </row>
    <row r="26" spans="9:9" x14ac:dyDescent="0.2">
      <c r="I26" s="76"/>
    </row>
    <row r="27" spans="9:9" x14ac:dyDescent="0.2">
      <c r="I27" s="76"/>
    </row>
    <row r="28" spans="9:9" x14ac:dyDescent="0.2">
      <c r="I28" s="76"/>
    </row>
    <row r="29" spans="9:9" x14ac:dyDescent="0.2">
      <c r="I29" s="76"/>
    </row>
    <row r="30" spans="9:9" x14ac:dyDescent="0.2">
      <c r="I30" s="76"/>
    </row>
    <row r="31" spans="9:9" x14ac:dyDescent="0.2">
      <c r="I31" s="76"/>
    </row>
    <row r="32" spans="9:9" x14ac:dyDescent="0.2">
      <c r="I32" s="76"/>
    </row>
    <row r="33" spans="9:9" x14ac:dyDescent="0.2">
      <c r="I33" s="76"/>
    </row>
    <row r="34" spans="9:9" x14ac:dyDescent="0.2">
      <c r="I34" s="76"/>
    </row>
    <row r="35" spans="9:9" x14ac:dyDescent="0.2">
      <c r="I35" s="76"/>
    </row>
    <row r="36" spans="9:9" x14ac:dyDescent="0.2">
      <c r="I36" s="76"/>
    </row>
    <row r="37" spans="9:9" x14ac:dyDescent="0.2">
      <c r="I37" s="76"/>
    </row>
    <row r="38" spans="9:9" x14ac:dyDescent="0.2">
      <c r="I38" s="76"/>
    </row>
    <row r="39" spans="9:9" x14ac:dyDescent="0.2">
      <c r="I39" s="76"/>
    </row>
    <row r="40" spans="9:9" x14ac:dyDescent="0.2">
      <c r="I40" s="76"/>
    </row>
    <row r="41" spans="9:9" x14ac:dyDescent="0.2">
      <c r="I41" s="76"/>
    </row>
    <row r="42" spans="9:9" x14ac:dyDescent="0.2">
      <c r="I42" s="76"/>
    </row>
    <row r="43" spans="9:9" x14ac:dyDescent="0.2">
      <c r="I43" s="76"/>
    </row>
    <row r="44" spans="9:9" x14ac:dyDescent="0.2">
      <c r="I44" s="76"/>
    </row>
    <row r="45" spans="9:9" x14ac:dyDescent="0.2">
      <c r="I45" s="76"/>
    </row>
    <row r="46" spans="9:9" x14ac:dyDescent="0.2">
      <c r="I46" s="76"/>
    </row>
    <row r="47" spans="9:9" x14ac:dyDescent="0.2">
      <c r="I47" s="76"/>
    </row>
    <row r="48" spans="9:9" x14ac:dyDescent="0.2">
      <c r="I48" s="76"/>
    </row>
    <row r="49" spans="9:9" x14ac:dyDescent="0.2">
      <c r="I49" s="76"/>
    </row>
    <row r="50" spans="9:9" x14ac:dyDescent="0.2">
      <c r="I50" s="76"/>
    </row>
    <row r="51" spans="9:9" x14ac:dyDescent="0.2">
      <c r="I51" s="76"/>
    </row>
    <row r="52" spans="9:9" x14ac:dyDescent="0.2">
      <c r="I52" s="76"/>
    </row>
    <row r="53" spans="9:9" x14ac:dyDescent="0.2">
      <c r="I53" s="76"/>
    </row>
    <row r="54" spans="9:9" x14ac:dyDescent="0.2">
      <c r="I54" s="76"/>
    </row>
    <row r="55" spans="9:9" x14ac:dyDescent="0.2">
      <c r="I55" s="76"/>
    </row>
    <row r="56" spans="9:9" x14ac:dyDescent="0.2">
      <c r="I56" s="76"/>
    </row>
    <row r="57" spans="9:9" x14ac:dyDescent="0.2">
      <c r="I57" s="76"/>
    </row>
    <row r="58" spans="9:9" x14ac:dyDescent="0.2">
      <c r="I58" s="76"/>
    </row>
    <row r="59" spans="9:9" x14ac:dyDescent="0.2">
      <c r="I59" s="76"/>
    </row>
    <row r="60" spans="9:9" x14ac:dyDescent="0.2">
      <c r="I60" s="76"/>
    </row>
    <row r="61" spans="9:9" x14ac:dyDescent="0.2">
      <c r="I61" s="76"/>
    </row>
    <row r="62" spans="9:9" x14ac:dyDescent="0.2">
      <c r="I62" s="76"/>
    </row>
    <row r="63" spans="9:9" x14ac:dyDescent="0.2">
      <c r="I63" s="76"/>
    </row>
    <row r="64" spans="9:9" x14ac:dyDescent="0.2">
      <c r="I64" s="76"/>
    </row>
    <row r="65" spans="9:9" x14ac:dyDescent="0.2">
      <c r="I65" s="76"/>
    </row>
    <row r="66" spans="9:9" x14ac:dyDescent="0.2">
      <c r="I66" s="76"/>
    </row>
    <row r="67" spans="9:9" x14ac:dyDescent="0.2">
      <c r="I67" s="76"/>
    </row>
    <row r="68" spans="9:9" x14ac:dyDescent="0.2">
      <c r="I68" s="76"/>
    </row>
    <row r="69" spans="9:9" x14ac:dyDescent="0.2">
      <c r="I69" s="76"/>
    </row>
    <row r="70" spans="9:9" x14ac:dyDescent="0.2">
      <c r="I70" s="76"/>
    </row>
    <row r="71" spans="9:9" x14ac:dyDescent="0.2">
      <c r="I71" s="76"/>
    </row>
    <row r="72" spans="9:9" x14ac:dyDescent="0.2">
      <c r="I72" s="76"/>
    </row>
    <row r="73" spans="9:9" x14ac:dyDescent="0.2">
      <c r="I73" s="76"/>
    </row>
    <row r="74" spans="9:9" x14ac:dyDescent="0.2">
      <c r="I74" s="76"/>
    </row>
    <row r="75" spans="9:9" x14ac:dyDescent="0.2">
      <c r="I75" s="76"/>
    </row>
    <row r="76" spans="9:9" x14ac:dyDescent="0.2">
      <c r="I76" s="76"/>
    </row>
    <row r="77" spans="9:9" x14ac:dyDescent="0.2">
      <c r="I77" s="76"/>
    </row>
    <row r="78" spans="9:9" x14ac:dyDescent="0.2">
      <c r="I78" s="76"/>
    </row>
    <row r="79" spans="9:9" x14ac:dyDescent="0.2">
      <c r="I79" s="76"/>
    </row>
    <row r="80" spans="9:9" x14ac:dyDescent="0.2">
      <c r="I80" s="76"/>
    </row>
    <row r="81" spans="9:9" x14ac:dyDescent="0.2">
      <c r="I81" s="76"/>
    </row>
    <row r="82" spans="9:9" x14ac:dyDescent="0.2">
      <c r="I82" s="76"/>
    </row>
    <row r="83" spans="9:9" x14ac:dyDescent="0.2">
      <c r="I83" s="76"/>
    </row>
    <row r="84" spans="9:9" x14ac:dyDescent="0.2">
      <c r="I84" s="76"/>
    </row>
    <row r="85" spans="9:9" x14ac:dyDescent="0.2">
      <c r="I85" s="76"/>
    </row>
    <row r="86" spans="9:9" x14ac:dyDescent="0.2">
      <c r="I86" s="76"/>
    </row>
    <row r="87" spans="9:9" x14ac:dyDescent="0.2">
      <c r="I87" s="76"/>
    </row>
    <row r="88" spans="9:9" x14ac:dyDescent="0.2">
      <c r="I88" s="76"/>
    </row>
    <row r="89" spans="9:9" x14ac:dyDescent="0.2">
      <c r="I89" s="76"/>
    </row>
    <row r="90" spans="9:9" x14ac:dyDescent="0.2">
      <c r="I90" s="76"/>
    </row>
    <row r="91" spans="9:9" x14ac:dyDescent="0.2">
      <c r="I91" s="76"/>
    </row>
    <row r="92" spans="9:9" x14ac:dyDescent="0.2">
      <c r="I92" s="76"/>
    </row>
    <row r="93" spans="9:9" x14ac:dyDescent="0.2">
      <c r="I93" s="76"/>
    </row>
    <row r="94" spans="9:9" x14ac:dyDescent="0.2">
      <c r="I94" s="76"/>
    </row>
    <row r="95" spans="9:9" x14ac:dyDescent="0.2">
      <c r="I95" s="76"/>
    </row>
    <row r="96" spans="9:9" x14ac:dyDescent="0.2">
      <c r="I96" s="76"/>
    </row>
    <row r="97" spans="9:9" x14ac:dyDescent="0.2">
      <c r="I97" s="76"/>
    </row>
    <row r="98" spans="9:9" x14ac:dyDescent="0.2">
      <c r="I98" s="76"/>
    </row>
    <row r="99" spans="9:9" x14ac:dyDescent="0.2">
      <c r="I99" s="76"/>
    </row>
    <row r="100" spans="9:9" x14ac:dyDescent="0.2">
      <c r="I100" s="76"/>
    </row>
    <row r="101" spans="9:9" x14ac:dyDescent="0.2">
      <c r="I101" s="76"/>
    </row>
    <row r="102" spans="9:9" x14ac:dyDescent="0.2">
      <c r="I102" s="76"/>
    </row>
    <row r="103" spans="9:9" x14ac:dyDescent="0.2">
      <c r="I103" s="76"/>
    </row>
    <row r="104" spans="9:9" x14ac:dyDescent="0.2">
      <c r="I104" s="76"/>
    </row>
    <row r="105" spans="9:9" x14ac:dyDescent="0.2">
      <c r="I105" s="76"/>
    </row>
    <row r="106" spans="9:9" x14ac:dyDescent="0.2">
      <c r="I106" s="76"/>
    </row>
    <row r="107" spans="9:9" x14ac:dyDescent="0.2">
      <c r="I107" s="76"/>
    </row>
    <row r="108" spans="9:9" x14ac:dyDescent="0.2">
      <c r="I108" s="76"/>
    </row>
    <row r="109" spans="9:9" x14ac:dyDescent="0.2">
      <c r="I109" s="76"/>
    </row>
    <row r="110" spans="9:9" x14ac:dyDescent="0.2">
      <c r="I110" s="76"/>
    </row>
    <row r="111" spans="9:9" x14ac:dyDescent="0.2">
      <c r="I111" s="76"/>
    </row>
    <row r="112" spans="9:9" x14ac:dyDescent="0.2">
      <c r="I112" s="76"/>
    </row>
    <row r="113" spans="9:9" x14ac:dyDescent="0.2">
      <c r="I113" s="76"/>
    </row>
    <row r="114" spans="9:9" x14ac:dyDescent="0.2">
      <c r="I114" s="76"/>
    </row>
    <row r="115" spans="9:9" x14ac:dyDescent="0.2">
      <c r="I115" s="76"/>
    </row>
    <row r="116" spans="9:9" x14ac:dyDescent="0.2">
      <c r="I116" s="76"/>
    </row>
    <row r="117" spans="9:9" x14ac:dyDescent="0.2">
      <c r="I117" s="76"/>
    </row>
    <row r="118" spans="9:9" x14ac:dyDescent="0.2">
      <c r="I118" s="76"/>
    </row>
    <row r="119" spans="9:9" x14ac:dyDescent="0.2">
      <c r="I119" s="76"/>
    </row>
    <row r="120" spans="9:9" x14ac:dyDescent="0.2">
      <c r="I120" s="76"/>
    </row>
    <row r="121" spans="9:9" x14ac:dyDescent="0.2">
      <c r="I121" s="76"/>
    </row>
    <row r="122" spans="9:9" x14ac:dyDescent="0.2">
      <c r="I122" s="76"/>
    </row>
    <row r="123" spans="9:9" x14ac:dyDescent="0.2">
      <c r="I123" s="76"/>
    </row>
    <row r="124" spans="9:9" x14ac:dyDescent="0.2">
      <c r="I124" s="76"/>
    </row>
    <row r="125" spans="9:9" x14ac:dyDescent="0.2">
      <c r="I125" s="76"/>
    </row>
    <row r="126" spans="9:9" x14ac:dyDescent="0.2">
      <c r="I126" s="76"/>
    </row>
    <row r="127" spans="9:9" x14ac:dyDescent="0.2">
      <c r="I127" s="76"/>
    </row>
    <row r="128" spans="9:9" x14ac:dyDescent="0.2">
      <c r="I128" s="76"/>
    </row>
    <row r="129" spans="9:9" x14ac:dyDescent="0.2">
      <c r="I129" s="76"/>
    </row>
    <row r="130" spans="9:9" x14ac:dyDescent="0.2">
      <c r="I130" s="76"/>
    </row>
    <row r="131" spans="9:9" x14ac:dyDescent="0.2">
      <c r="I131" s="76"/>
    </row>
    <row r="132" spans="9:9" x14ac:dyDescent="0.2">
      <c r="I132" s="76"/>
    </row>
    <row r="133" spans="9:9" x14ac:dyDescent="0.2">
      <c r="I133" s="76"/>
    </row>
    <row r="134" spans="9:9" x14ac:dyDescent="0.2">
      <c r="I134" s="76"/>
    </row>
    <row r="135" spans="9:9" x14ac:dyDescent="0.2">
      <c r="I135" s="76"/>
    </row>
    <row r="136" spans="9:9" x14ac:dyDescent="0.2">
      <c r="I136" s="76"/>
    </row>
    <row r="137" spans="9:9" x14ac:dyDescent="0.2">
      <c r="I137" s="76"/>
    </row>
    <row r="138" spans="9:9" x14ac:dyDescent="0.2">
      <c r="I138" s="76"/>
    </row>
    <row r="139" spans="9:9" x14ac:dyDescent="0.2">
      <c r="I139" s="76"/>
    </row>
    <row r="140" spans="9:9" x14ac:dyDescent="0.2">
      <c r="I140" s="76"/>
    </row>
    <row r="141" spans="9:9" x14ac:dyDescent="0.2">
      <c r="I141" s="76"/>
    </row>
    <row r="142" spans="9:9" x14ac:dyDescent="0.2">
      <c r="I142" s="76"/>
    </row>
    <row r="143" spans="9:9" x14ac:dyDescent="0.2">
      <c r="I143" s="76"/>
    </row>
    <row r="144" spans="9:9" x14ac:dyDescent="0.2">
      <c r="I144" s="76"/>
    </row>
    <row r="145" spans="9:9" x14ac:dyDescent="0.2">
      <c r="I145" s="76"/>
    </row>
    <row r="146" spans="9:9" x14ac:dyDescent="0.2">
      <c r="I146" s="76"/>
    </row>
    <row r="147" spans="9:9" x14ac:dyDescent="0.2">
      <c r="I147" s="76"/>
    </row>
    <row r="148" spans="9:9" x14ac:dyDescent="0.2">
      <c r="I148" s="76"/>
    </row>
    <row r="149" spans="9:9" x14ac:dyDescent="0.2">
      <c r="I149" s="76"/>
    </row>
    <row r="150" spans="9:9" x14ac:dyDescent="0.2">
      <c r="I150" s="76"/>
    </row>
    <row r="151" spans="9:9" x14ac:dyDescent="0.2">
      <c r="I151" s="76"/>
    </row>
    <row r="152" spans="9:9" x14ac:dyDescent="0.2">
      <c r="I152" s="76"/>
    </row>
    <row r="153" spans="9:9" x14ac:dyDescent="0.2">
      <c r="I153" s="76"/>
    </row>
    <row r="154" spans="9:9" x14ac:dyDescent="0.2">
      <c r="I154" s="76"/>
    </row>
    <row r="155" spans="9:9" x14ac:dyDescent="0.2">
      <c r="I155" s="76"/>
    </row>
    <row r="156" spans="9:9" x14ac:dyDescent="0.2">
      <c r="I156" s="76"/>
    </row>
    <row r="157" spans="9:9" x14ac:dyDescent="0.2">
      <c r="I157" s="76"/>
    </row>
    <row r="158" spans="9:9" x14ac:dyDescent="0.2">
      <c r="I158" s="76"/>
    </row>
    <row r="159" spans="9:9" x14ac:dyDescent="0.2">
      <c r="I159" s="76"/>
    </row>
    <row r="160" spans="9:9" x14ac:dyDescent="0.2">
      <c r="I160" s="76"/>
    </row>
    <row r="161" spans="9:9" x14ac:dyDescent="0.2">
      <c r="I161" s="76"/>
    </row>
    <row r="162" spans="9:9" x14ac:dyDescent="0.2">
      <c r="I162" s="76"/>
    </row>
    <row r="163" spans="9:9" x14ac:dyDescent="0.2">
      <c r="I163" s="76"/>
    </row>
    <row r="164" spans="9:9" x14ac:dyDescent="0.2">
      <c r="I164" s="76"/>
    </row>
    <row r="165" spans="9:9" x14ac:dyDescent="0.2">
      <c r="I165" s="76"/>
    </row>
    <row r="166" spans="9:9" x14ac:dyDescent="0.2">
      <c r="I166" s="76"/>
    </row>
    <row r="167" spans="9:9" x14ac:dyDescent="0.2">
      <c r="I167" s="76"/>
    </row>
    <row r="168" spans="9:9" x14ac:dyDescent="0.2">
      <c r="I168" s="76"/>
    </row>
    <row r="169" spans="9:9" x14ac:dyDescent="0.2">
      <c r="I169" s="76"/>
    </row>
    <row r="170" spans="9:9" x14ac:dyDescent="0.2">
      <c r="I170" s="76"/>
    </row>
    <row r="171" spans="9:9" x14ac:dyDescent="0.2">
      <c r="I171" s="76"/>
    </row>
    <row r="172" spans="9:9" x14ac:dyDescent="0.2">
      <c r="I172" s="76"/>
    </row>
    <row r="173" spans="9:9" x14ac:dyDescent="0.2">
      <c r="I173" s="76"/>
    </row>
    <row r="174" spans="9:9" x14ac:dyDescent="0.2">
      <c r="I174" s="76"/>
    </row>
    <row r="175" spans="9:9" x14ac:dyDescent="0.2">
      <c r="I175" s="76"/>
    </row>
    <row r="176" spans="9:9" x14ac:dyDescent="0.2">
      <c r="I176" s="76"/>
    </row>
    <row r="177" spans="9:9" x14ac:dyDescent="0.2">
      <c r="I177" s="76"/>
    </row>
    <row r="178" spans="9:9" x14ac:dyDescent="0.2">
      <c r="I178" s="76"/>
    </row>
    <row r="179" spans="9:9" x14ac:dyDescent="0.2">
      <c r="I179" s="76"/>
    </row>
    <row r="180" spans="9:9" x14ac:dyDescent="0.2">
      <c r="I180" s="76"/>
    </row>
    <row r="181" spans="9:9" x14ac:dyDescent="0.2">
      <c r="I181" s="76"/>
    </row>
    <row r="182" spans="9:9" x14ac:dyDescent="0.2">
      <c r="I182" s="76"/>
    </row>
    <row r="183" spans="9:9" x14ac:dyDescent="0.2">
      <c r="I183" s="76"/>
    </row>
    <row r="184" spans="9:9" x14ac:dyDescent="0.2">
      <c r="I184" s="76"/>
    </row>
    <row r="185" spans="9:9" x14ac:dyDescent="0.2">
      <c r="I185" s="76"/>
    </row>
    <row r="186" spans="9:9" x14ac:dyDescent="0.2">
      <c r="I186" s="76"/>
    </row>
    <row r="187" spans="9:9" x14ac:dyDescent="0.2">
      <c r="I187" s="76"/>
    </row>
    <row r="188" spans="9:9" x14ac:dyDescent="0.2">
      <c r="I188" s="76"/>
    </row>
    <row r="189" spans="9:9" x14ac:dyDescent="0.2">
      <c r="I189" s="76"/>
    </row>
    <row r="190" spans="9:9" x14ac:dyDescent="0.2">
      <c r="I190" s="76"/>
    </row>
    <row r="191" spans="9:9" x14ac:dyDescent="0.2">
      <c r="I191" s="76"/>
    </row>
    <row r="192" spans="9:9" x14ac:dyDescent="0.2">
      <c r="I192" s="76"/>
    </row>
    <row r="193" spans="9:9" x14ac:dyDescent="0.2">
      <c r="I193" s="76"/>
    </row>
    <row r="194" spans="9:9" x14ac:dyDescent="0.2">
      <c r="I194" s="76"/>
    </row>
    <row r="195" spans="9:9" x14ac:dyDescent="0.2">
      <c r="I195" s="76"/>
    </row>
    <row r="196" spans="9:9" x14ac:dyDescent="0.2">
      <c r="I196" s="76"/>
    </row>
    <row r="197" spans="9:9" x14ac:dyDescent="0.2">
      <c r="I197" s="76"/>
    </row>
    <row r="198" spans="9:9" x14ac:dyDescent="0.2">
      <c r="I198" s="76"/>
    </row>
    <row r="199" spans="9:9" x14ac:dyDescent="0.2">
      <c r="I199" s="76"/>
    </row>
    <row r="200" spans="9:9" x14ac:dyDescent="0.2">
      <c r="I200" s="76"/>
    </row>
    <row r="201" spans="9:9" x14ac:dyDescent="0.2">
      <c r="I201" s="76"/>
    </row>
    <row r="202" spans="9:9" x14ac:dyDescent="0.2">
      <c r="I202" s="76"/>
    </row>
    <row r="203" spans="9:9" x14ac:dyDescent="0.2">
      <c r="I203" s="76"/>
    </row>
    <row r="204" spans="9:9" x14ac:dyDescent="0.2">
      <c r="I204" s="76"/>
    </row>
    <row r="205" spans="9:9" x14ac:dyDescent="0.2">
      <c r="I205" s="76"/>
    </row>
    <row r="206" spans="9:9" x14ac:dyDescent="0.2">
      <c r="I206" s="76"/>
    </row>
    <row r="207" spans="9:9" x14ac:dyDescent="0.2">
      <c r="I207" s="76"/>
    </row>
    <row r="208" spans="9:9" x14ac:dyDescent="0.2">
      <c r="I208" s="76"/>
    </row>
    <row r="209" spans="9:9" x14ac:dyDescent="0.2">
      <c r="I209" s="76"/>
    </row>
    <row r="210" spans="9:9" x14ac:dyDescent="0.2">
      <c r="I210" s="76"/>
    </row>
    <row r="211" spans="9:9" x14ac:dyDescent="0.2">
      <c r="I211" s="76"/>
    </row>
    <row r="212" spans="9:9" x14ac:dyDescent="0.2">
      <c r="I212" s="76"/>
    </row>
    <row r="213" spans="9:9" x14ac:dyDescent="0.2">
      <c r="I213" s="76"/>
    </row>
    <row r="214" spans="9:9" x14ac:dyDescent="0.2">
      <c r="I214" s="76"/>
    </row>
    <row r="215" spans="9:9" x14ac:dyDescent="0.2">
      <c r="I215" s="76"/>
    </row>
    <row r="216" spans="9:9" x14ac:dyDescent="0.2">
      <c r="I216" s="76"/>
    </row>
    <row r="217" spans="9:9" x14ac:dyDescent="0.2">
      <c r="I217" s="76"/>
    </row>
    <row r="218" spans="9:9" x14ac:dyDescent="0.2">
      <c r="I218" s="76"/>
    </row>
    <row r="219" spans="9:9" x14ac:dyDescent="0.2">
      <c r="I219" s="76"/>
    </row>
    <row r="220" spans="9:9" x14ac:dyDescent="0.2">
      <c r="I220" s="76"/>
    </row>
    <row r="221" spans="9:9" x14ac:dyDescent="0.2">
      <c r="I221" s="76"/>
    </row>
    <row r="222" spans="9:9" x14ac:dyDescent="0.2">
      <c r="I222" s="76"/>
    </row>
    <row r="223" spans="9:9" x14ac:dyDescent="0.2">
      <c r="I223" s="76"/>
    </row>
    <row r="224" spans="9:9" x14ac:dyDescent="0.2">
      <c r="I224" s="76"/>
    </row>
    <row r="225" spans="9:9" x14ac:dyDescent="0.2">
      <c r="I225" s="76"/>
    </row>
    <row r="226" spans="9:9" x14ac:dyDescent="0.2">
      <c r="I226" s="76"/>
    </row>
    <row r="227" spans="9:9" x14ac:dyDescent="0.2">
      <c r="I227" s="76"/>
    </row>
    <row r="228" spans="9:9" x14ac:dyDescent="0.2">
      <c r="I228" s="76"/>
    </row>
    <row r="229" spans="9:9" x14ac:dyDescent="0.2">
      <c r="I229" s="76"/>
    </row>
    <row r="230" spans="9:9" x14ac:dyDescent="0.2">
      <c r="I230" s="76"/>
    </row>
    <row r="231" spans="9:9" x14ac:dyDescent="0.2">
      <c r="I231" s="76"/>
    </row>
    <row r="232" spans="9:9" x14ac:dyDescent="0.2">
      <c r="I232" s="76"/>
    </row>
    <row r="233" spans="9:9" x14ac:dyDescent="0.2">
      <c r="I233" s="76"/>
    </row>
    <row r="234" spans="9:9" x14ac:dyDescent="0.2">
      <c r="I234" s="76"/>
    </row>
    <row r="235" spans="9:9" x14ac:dyDescent="0.2">
      <c r="I235" s="76"/>
    </row>
    <row r="236" spans="9:9" x14ac:dyDescent="0.2">
      <c r="I236" s="76"/>
    </row>
    <row r="237" spans="9:9" x14ac:dyDescent="0.2">
      <c r="I237" s="76"/>
    </row>
    <row r="238" spans="9:9" x14ac:dyDescent="0.2">
      <c r="I238" s="76"/>
    </row>
    <row r="239" spans="9:9" x14ac:dyDescent="0.2">
      <c r="I239" s="76"/>
    </row>
    <row r="240" spans="9:9" x14ac:dyDescent="0.2">
      <c r="I240" s="76"/>
    </row>
    <row r="241" spans="9:9" x14ac:dyDescent="0.2">
      <c r="I241" s="76"/>
    </row>
    <row r="242" spans="9:9" x14ac:dyDescent="0.2">
      <c r="I242" s="76"/>
    </row>
    <row r="243" spans="9:9" x14ac:dyDescent="0.2">
      <c r="I243" s="76"/>
    </row>
    <row r="244" spans="9:9" x14ac:dyDescent="0.2">
      <c r="I244" s="76"/>
    </row>
    <row r="245" spans="9:9" x14ac:dyDescent="0.2">
      <c r="I245" s="76"/>
    </row>
    <row r="246" spans="9:9" x14ac:dyDescent="0.2">
      <c r="I246" s="76"/>
    </row>
    <row r="247" spans="9:9" x14ac:dyDescent="0.2">
      <c r="I247" s="76"/>
    </row>
    <row r="248" spans="9:9" x14ac:dyDescent="0.2">
      <c r="I248" s="76"/>
    </row>
    <row r="249" spans="9:9" x14ac:dyDescent="0.2">
      <c r="I249" s="76"/>
    </row>
    <row r="250" spans="9:9" x14ac:dyDescent="0.2">
      <c r="I250" s="76"/>
    </row>
    <row r="251" spans="9:9" x14ac:dyDescent="0.2">
      <c r="I251" s="76"/>
    </row>
    <row r="252" spans="9:9" x14ac:dyDescent="0.2">
      <c r="I252" s="76"/>
    </row>
    <row r="253" spans="9:9" x14ac:dyDescent="0.2">
      <c r="I253" s="76"/>
    </row>
    <row r="254" spans="9:9" x14ac:dyDescent="0.2">
      <c r="I254" s="76"/>
    </row>
    <row r="255" spans="9:9" x14ac:dyDescent="0.2">
      <c r="I255" s="76"/>
    </row>
    <row r="256" spans="9:9" x14ac:dyDescent="0.2">
      <c r="I256" s="76"/>
    </row>
    <row r="257" spans="9:9" x14ac:dyDescent="0.2">
      <c r="I257" s="76"/>
    </row>
    <row r="258" spans="9:9" x14ac:dyDescent="0.2">
      <c r="I258" s="76"/>
    </row>
    <row r="259" spans="9:9" x14ac:dyDescent="0.2">
      <c r="I259" s="76"/>
    </row>
    <row r="260" spans="9:9" x14ac:dyDescent="0.2">
      <c r="I260" s="76"/>
    </row>
    <row r="261" spans="9:9" x14ac:dyDescent="0.2">
      <c r="I261" s="76"/>
    </row>
    <row r="262" spans="9:9" x14ac:dyDescent="0.2">
      <c r="I262" s="76"/>
    </row>
    <row r="263" spans="9:9" x14ac:dyDescent="0.2">
      <c r="I263" s="76"/>
    </row>
    <row r="264" spans="9:9" x14ac:dyDescent="0.2">
      <c r="I264" s="76"/>
    </row>
    <row r="265" spans="9:9" x14ac:dyDescent="0.2">
      <c r="I265" s="76"/>
    </row>
    <row r="266" spans="9:9" x14ac:dyDescent="0.2">
      <c r="I266" s="76"/>
    </row>
    <row r="267" spans="9:9" x14ac:dyDescent="0.2">
      <c r="I267" s="76"/>
    </row>
    <row r="268" spans="9:9" x14ac:dyDescent="0.2">
      <c r="I268" s="76"/>
    </row>
    <row r="269" spans="9:9" x14ac:dyDescent="0.2">
      <c r="I269" s="76"/>
    </row>
    <row r="270" spans="9:9" x14ac:dyDescent="0.2">
      <c r="I270" s="76"/>
    </row>
    <row r="271" spans="9:9" x14ac:dyDescent="0.2">
      <c r="I271" s="76"/>
    </row>
    <row r="272" spans="9:9" x14ac:dyDescent="0.2">
      <c r="I272" s="76"/>
    </row>
    <row r="273" spans="9:9" x14ac:dyDescent="0.2">
      <c r="I273" s="76"/>
    </row>
    <row r="274" spans="9:9" x14ac:dyDescent="0.2">
      <c r="I274" s="76"/>
    </row>
    <row r="275" spans="9:9" x14ac:dyDescent="0.2">
      <c r="I275" s="76"/>
    </row>
    <row r="276" spans="9:9" x14ac:dyDescent="0.2">
      <c r="I276" s="76"/>
    </row>
    <row r="277" spans="9:9" x14ac:dyDescent="0.2">
      <c r="I277" s="76"/>
    </row>
    <row r="278" spans="9:9" x14ac:dyDescent="0.2">
      <c r="I278" s="76"/>
    </row>
    <row r="279" spans="9:9" x14ac:dyDescent="0.2">
      <c r="I279" s="76"/>
    </row>
    <row r="280" spans="9:9" x14ac:dyDescent="0.2">
      <c r="I280" s="76"/>
    </row>
    <row r="281" spans="9:9" x14ac:dyDescent="0.2">
      <c r="I281" s="76"/>
    </row>
    <row r="282" spans="9:9" x14ac:dyDescent="0.2">
      <c r="I282" s="76"/>
    </row>
    <row r="283" spans="9:9" x14ac:dyDescent="0.2">
      <c r="I283" s="76"/>
    </row>
    <row r="284" spans="9:9" x14ac:dyDescent="0.2">
      <c r="I284" s="76"/>
    </row>
    <row r="285" spans="9:9" x14ac:dyDescent="0.2">
      <c r="I285" s="76"/>
    </row>
    <row r="286" spans="9:9" x14ac:dyDescent="0.2">
      <c r="I286" s="76"/>
    </row>
    <row r="287" spans="9:9" x14ac:dyDescent="0.2">
      <c r="I287" s="76"/>
    </row>
    <row r="288" spans="9:9" x14ac:dyDescent="0.2">
      <c r="I288" s="76"/>
    </row>
    <row r="289" spans="9:9" x14ac:dyDescent="0.2">
      <c r="I289" s="76"/>
    </row>
    <row r="290" spans="9:9" x14ac:dyDescent="0.2">
      <c r="I290" s="76"/>
    </row>
    <row r="291" spans="9:9" x14ac:dyDescent="0.2">
      <c r="I291" s="76"/>
    </row>
    <row r="292" spans="9:9" x14ac:dyDescent="0.2">
      <c r="I292" s="76"/>
    </row>
    <row r="293" spans="9:9" x14ac:dyDescent="0.2">
      <c r="I293" s="76"/>
    </row>
    <row r="294" spans="9:9" x14ac:dyDescent="0.2">
      <c r="I294" s="76"/>
    </row>
    <row r="295" spans="9:9" x14ac:dyDescent="0.2">
      <c r="I295" s="76"/>
    </row>
    <row r="296" spans="9:9" x14ac:dyDescent="0.2">
      <c r="I296" s="76"/>
    </row>
    <row r="297" spans="9:9" x14ac:dyDescent="0.2">
      <c r="I297" s="76"/>
    </row>
    <row r="298" spans="9:9" x14ac:dyDescent="0.2">
      <c r="I298" s="76"/>
    </row>
    <row r="299" spans="9:9" x14ac:dyDescent="0.2">
      <c r="I299" s="76"/>
    </row>
    <row r="300" spans="9:9" x14ac:dyDescent="0.2">
      <c r="I300" s="76"/>
    </row>
    <row r="301" spans="9:9" x14ac:dyDescent="0.2">
      <c r="I301" s="76"/>
    </row>
    <row r="302" spans="9:9" x14ac:dyDescent="0.2">
      <c r="I302" s="76"/>
    </row>
    <row r="303" spans="9:9" x14ac:dyDescent="0.2">
      <c r="I303" s="76"/>
    </row>
    <row r="304" spans="9:9" x14ac:dyDescent="0.2">
      <c r="I304" s="76"/>
    </row>
    <row r="305" spans="9:9" x14ac:dyDescent="0.2">
      <c r="I305" s="76"/>
    </row>
    <row r="306" spans="9:9" x14ac:dyDescent="0.2">
      <c r="I306" s="76"/>
    </row>
    <row r="307" spans="9:9" x14ac:dyDescent="0.2">
      <c r="I307" s="76"/>
    </row>
    <row r="308" spans="9:9" x14ac:dyDescent="0.2">
      <c r="I308" s="76"/>
    </row>
    <row r="309" spans="9:9" x14ac:dyDescent="0.2">
      <c r="I309" s="76"/>
    </row>
    <row r="310" spans="9:9" x14ac:dyDescent="0.2">
      <c r="I310" s="76"/>
    </row>
    <row r="311" spans="9:9" x14ac:dyDescent="0.2">
      <c r="I311" s="76"/>
    </row>
    <row r="312" spans="9:9" x14ac:dyDescent="0.2">
      <c r="I312" s="76"/>
    </row>
    <row r="313" spans="9:9" x14ac:dyDescent="0.2">
      <c r="I313" s="76"/>
    </row>
    <row r="314" spans="9:9" x14ac:dyDescent="0.2">
      <c r="I314" s="76"/>
    </row>
    <row r="315" spans="9:9" x14ac:dyDescent="0.2">
      <c r="I315" s="76"/>
    </row>
    <row r="316" spans="9:9" x14ac:dyDescent="0.2">
      <c r="I316" s="76"/>
    </row>
    <row r="317" spans="9:9" x14ac:dyDescent="0.2">
      <c r="I317" s="76"/>
    </row>
    <row r="318" spans="9:9" x14ac:dyDescent="0.2">
      <c r="I318" s="76"/>
    </row>
    <row r="319" spans="9:9" x14ac:dyDescent="0.2">
      <c r="I319" s="76"/>
    </row>
    <row r="320" spans="9:9" x14ac:dyDescent="0.2">
      <c r="I320" s="76"/>
    </row>
    <row r="321" spans="9:9" x14ac:dyDescent="0.2">
      <c r="I321" s="76"/>
    </row>
    <row r="322" spans="9:9" x14ac:dyDescent="0.2">
      <c r="I322" s="76"/>
    </row>
    <row r="323" spans="9:9" x14ac:dyDescent="0.2">
      <c r="I323" s="76"/>
    </row>
    <row r="324" spans="9:9" x14ac:dyDescent="0.2">
      <c r="I324" s="76"/>
    </row>
    <row r="325" spans="9:9" x14ac:dyDescent="0.2">
      <c r="I325" s="76"/>
    </row>
    <row r="326" spans="9:9" x14ac:dyDescent="0.2">
      <c r="I326" s="76"/>
    </row>
    <row r="327" spans="9:9" x14ac:dyDescent="0.2">
      <c r="I327" s="76"/>
    </row>
    <row r="328" spans="9:9" x14ac:dyDescent="0.2">
      <c r="I328" s="76"/>
    </row>
    <row r="329" spans="9:9" x14ac:dyDescent="0.2">
      <c r="I329" s="76"/>
    </row>
    <row r="330" spans="9:9" x14ac:dyDescent="0.2">
      <c r="I330" s="76"/>
    </row>
    <row r="331" spans="9:9" x14ac:dyDescent="0.2">
      <c r="I331" s="76"/>
    </row>
    <row r="332" spans="9:9" x14ac:dyDescent="0.2">
      <c r="I332" s="76"/>
    </row>
    <row r="333" spans="9:9" x14ac:dyDescent="0.2">
      <c r="I333" s="76"/>
    </row>
    <row r="334" spans="9:9" x14ac:dyDescent="0.2">
      <c r="I334" s="76"/>
    </row>
    <row r="335" spans="9:9" x14ac:dyDescent="0.2">
      <c r="I335" s="76"/>
    </row>
    <row r="336" spans="9:9" x14ac:dyDescent="0.2">
      <c r="I336" s="76"/>
    </row>
    <row r="337" spans="9:9" x14ac:dyDescent="0.2">
      <c r="I337" s="76"/>
    </row>
    <row r="338" spans="9:9" x14ac:dyDescent="0.2">
      <c r="I338" s="76"/>
    </row>
    <row r="339" spans="9:9" x14ac:dyDescent="0.2">
      <c r="I339" s="76"/>
    </row>
    <row r="340" spans="9:9" x14ac:dyDescent="0.2">
      <c r="I340" s="76"/>
    </row>
    <row r="341" spans="9:9" x14ac:dyDescent="0.2">
      <c r="I341" s="76"/>
    </row>
    <row r="342" spans="9:9" x14ac:dyDescent="0.2">
      <c r="I342" s="76"/>
    </row>
    <row r="343" spans="9:9" x14ac:dyDescent="0.2">
      <c r="I343" s="76"/>
    </row>
    <row r="344" spans="9:9" x14ac:dyDescent="0.2">
      <c r="I344" s="76"/>
    </row>
    <row r="345" spans="9:9" x14ac:dyDescent="0.2">
      <c r="I345" s="76"/>
    </row>
    <row r="346" spans="9:9" x14ac:dyDescent="0.2">
      <c r="I346" s="76"/>
    </row>
    <row r="347" spans="9:9" x14ac:dyDescent="0.2">
      <c r="I347" s="76"/>
    </row>
    <row r="348" spans="9:9" x14ac:dyDescent="0.2">
      <c r="I348" s="76"/>
    </row>
    <row r="349" spans="9:9" x14ac:dyDescent="0.2">
      <c r="I349" s="76"/>
    </row>
    <row r="350" spans="9:9" x14ac:dyDescent="0.2">
      <c r="I350" s="76"/>
    </row>
    <row r="351" spans="9:9" x14ac:dyDescent="0.2">
      <c r="I351" s="76"/>
    </row>
    <row r="352" spans="9:9" x14ac:dyDescent="0.2">
      <c r="I352" s="76"/>
    </row>
    <row r="353" spans="9:9" x14ac:dyDescent="0.2">
      <c r="I353" s="76"/>
    </row>
    <row r="354" spans="9:9" x14ac:dyDescent="0.2">
      <c r="I354" s="76"/>
    </row>
    <row r="355" spans="9:9" x14ac:dyDescent="0.2">
      <c r="I355" s="76"/>
    </row>
    <row r="356" spans="9:9" x14ac:dyDescent="0.2">
      <c r="I356" s="76"/>
    </row>
    <row r="357" spans="9:9" x14ac:dyDescent="0.2">
      <c r="I357" s="76"/>
    </row>
    <row r="358" spans="9:9" x14ac:dyDescent="0.2">
      <c r="I358" s="76"/>
    </row>
    <row r="359" spans="9:9" x14ac:dyDescent="0.2">
      <c r="I359" s="76"/>
    </row>
    <row r="360" spans="9:9" x14ac:dyDescent="0.2">
      <c r="I360" s="76"/>
    </row>
    <row r="361" spans="9:9" x14ac:dyDescent="0.2">
      <c r="I361" s="76"/>
    </row>
    <row r="362" spans="9:9" x14ac:dyDescent="0.2">
      <c r="I362" s="76"/>
    </row>
    <row r="363" spans="9:9" x14ac:dyDescent="0.2">
      <c r="I363" s="76"/>
    </row>
    <row r="364" spans="9:9" x14ac:dyDescent="0.2">
      <c r="I364" s="76"/>
    </row>
    <row r="365" spans="9:9" x14ac:dyDescent="0.2">
      <c r="I365" s="76"/>
    </row>
    <row r="366" spans="9:9" x14ac:dyDescent="0.2">
      <c r="I366" s="76"/>
    </row>
    <row r="367" spans="9:9" x14ac:dyDescent="0.2">
      <c r="I367" s="76"/>
    </row>
    <row r="368" spans="9:9" x14ac:dyDescent="0.2">
      <c r="I368" s="76"/>
    </row>
    <row r="369" spans="9:9" x14ac:dyDescent="0.2">
      <c r="I369" s="76"/>
    </row>
    <row r="370" spans="9:9" x14ac:dyDescent="0.2">
      <c r="I370" s="76"/>
    </row>
    <row r="371" spans="9:9" x14ac:dyDescent="0.2">
      <c r="I371" s="76"/>
    </row>
    <row r="372" spans="9:9" x14ac:dyDescent="0.2">
      <c r="I372" s="76"/>
    </row>
    <row r="373" spans="9:9" x14ac:dyDescent="0.2">
      <c r="I373" s="76"/>
    </row>
    <row r="374" spans="9:9" x14ac:dyDescent="0.2">
      <c r="I374" s="76"/>
    </row>
    <row r="375" spans="9:9" x14ac:dyDescent="0.2">
      <c r="I375" s="76"/>
    </row>
    <row r="376" spans="9:9" x14ac:dyDescent="0.2">
      <c r="I376" s="76"/>
    </row>
    <row r="377" spans="9:9" x14ac:dyDescent="0.2">
      <c r="I377" s="76"/>
    </row>
    <row r="378" spans="9:9" x14ac:dyDescent="0.2">
      <c r="I378" s="76"/>
    </row>
    <row r="379" spans="9:9" x14ac:dyDescent="0.2">
      <c r="I379" s="76"/>
    </row>
    <row r="380" spans="9:9" x14ac:dyDescent="0.2">
      <c r="I380" s="76"/>
    </row>
    <row r="381" spans="9:9" x14ac:dyDescent="0.2">
      <c r="I381" s="76"/>
    </row>
    <row r="382" spans="9:9" x14ac:dyDescent="0.2">
      <c r="I382" s="76"/>
    </row>
    <row r="383" spans="9:9" x14ac:dyDescent="0.2">
      <c r="I383" s="76"/>
    </row>
    <row r="384" spans="9:9" x14ac:dyDescent="0.2">
      <c r="I384" s="76"/>
    </row>
    <row r="385" spans="9:9" x14ac:dyDescent="0.2">
      <c r="I385" s="76"/>
    </row>
    <row r="386" spans="9:9" x14ac:dyDescent="0.2">
      <c r="I386" s="76"/>
    </row>
    <row r="387" spans="9:9" x14ac:dyDescent="0.2">
      <c r="I387" s="76"/>
    </row>
    <row r="388" spans="9:9" x14ac:dyDescent="0.2">
      <c r="I388" s="76"/>
    </row>
    <row r="389" spans="9:9" x14ac:dyDescent="0.2">
      <c r="I389" s="76"/>
    </row>
    <row r="390" spans="9:9" x14ac:dyDescent="0.2">
      <c r="I390" s="76"/>
    </row>
    <row r="391" spans="9:9" x14ac:dyDescent="0.2">
      <c r="I391" s="76"/>
    </row>
    <row r="392" spans="9:9" x14ac:dyDescent="0.2">
      <c r="I392" s="76"/>
    </row>
    <row r="393" spans="9:9" x14ac:dyDescent="0.2">
      <c r="I393" s="76"/>
    </row>
    <row r="394" spans="9:9" x14ac:dyDescent="0.2">
      <c r="I394" s="76"/>
    </row>
    <row r="395" spans="9:9" x14ac:dyDescent="0.2">
      <c r="I395" s="76"/>
    </row>
    <row r="396" spans="9:9" x14ac:dyDescent="0.2">
      <c r="I396" s="76"/>
    </row>
    <row r="397" spans="9:9" x14ac:dyDescent="0.2">
      <c r="I397" s="76"/>
    </row>
    <row r="398" spans="9:9" x14ac:dyDescent="0.2">
      <c r="I398" s="76"/>
    </row>
    <row r="399" spans="9:9" x14ac:dyDescent="0.2">
      <c r="I399" s="76"/>
    </row>
    <row r="400" spans="9:9" x14ac:dyDescent="0.2">
      <c r="I400" s="76"/>
    </row>
    <row r="401" spans="9:9" x14ac:dyDescent="0.2">
      <c r="I401" s="76"/>
    </row>
    <row r="402" spans="9:9" x14ac:dyDescent="0.2">
      <c r="I402" s="76"/>
    </row>
    <row r="403" spans="9:9" x14ac:dyDescent="0.2">
      <c r="I403" s="76"/>
    </row>
    <row r="404" spans="9:9" x14ac:dyDescent="0.2">
      <c r="I404" s="76"/>
    </row>
    <row r="405" spans="9:9" x14ac:dyDescent="0.2">
      <c r="I405" s="76"/>
    </row>
    <row r="406" spans="9:9" x14ac:dyDescent="0.2">
      <c r="I406" s="76"/>
    </row>
    <row r="407" spans="9:9" x14ac:dyDescent="0.2">
      <c r="I407" s="76"/>
    </row>
    <row r="408" spans="9:9" x14ac:dyDescent="0.2">
      <c r="I408" s="76"/>
    </row>
    <row r="409" spans="9:9" x14ac:dyDescent="0.2">
      <c r="I409" s="76"/>
    </row>
    <row r="410" spans="9:9" x14ac:dyDescent="0.2">
      <c r="I410" s="76"/>
    </row>
    <row r="411" spans="9:9" x14ac:dyDescent="0.2">
      <c r="I411" s="76"/>
    </row>
    <row r="412" spans="9:9" x14ac:dyDescent="0.2">
      <c r="I412" s="76"/>
    </row>
    <row r="413" spans="9:9" x14ac:dyDescent="0.2">
      <c r="I413" s="76"/>
    </row>
    <row r="414" spans="9:9" x14ac:dyDescent="0.2">
      <c r="I414" s="76"/>
    </row>
    <row r="415" spans="9:9" x14ac:dyDescent="0.2">
      <c r="I415" s="76"/>
    </row>
    <row r="416" spans="9:9" x14ac:dyDescent="0.2">
      <c r="I416" s="76"/>
    </row>
    <row r="417" spans="9:9" x14ac:dyDescent="0.2">
      <c r="I417" s="76"/>
    </row>
    <row r="418" spans="9:9" x14ac:dyDescent="0.2">
      <c r="I418" s="76"/>
    </row>
    <row r="419" spans="9:9" x14ac:dyDescent="0.2">
      <c r="I419" s="76"/>
    </row>
    <row r="420" spans="9:9" x14ac:dyDescent="0.2">
      <c r="I420" s="76"/>
    </row>
    <row r="421" spans="9:9" x14ac:dyDescent="0.2">
      <c r="I421" s="76"/>
    </row>
    <row r="422" spans="9:9" x14ac:dyDescent="0.2">
      <c r="I422" s="76"/>
    </row>
    <row r="423" spans="9:9" x14ac:dyDescent="0.2">
      <c r="I423" s="76"/>
    </row>
    <row r="424" spans="9:9" x14ac:dyDescent="0.2">
      <c r="I424" s="76"/>
    </row>
    <row r="425" spans="9:9" x14ac:dyDescent="0.2">
      <c r="I425" s="76"/>
    </row>
    <row r="426" spans="9:9" x14ac:dyDescent="0.2">
      <c r="I426" s="76"/>
    </row>
    <row r="427" spans="9:9" x14ac:dyDescent="0.2">
      <c r="I427" s="76"/>
    </row>
    <row r="428" spans="9:9" x14ac:dyDescent="0.2">
      <c r="I428" s="76"/>
    </row>
    <row r="429" spans="9:9" x14ac:dyDescent="0.2">
      <c r="I429" s="76"/>
    </row>
    <row r="430" spans="9:9" x14ac:dyDescent="0.2">
      <c r="I430" s="76"/>
    </row>
    <row r="431" spans="9:9" x14ac:dyDescent="0.2">
      <c r="I431" s="76"/>
    </row>
    <row r="432" spans="9:9" x14ac:dyDescent="0.2">
      <c r="I432" s="76"/>
    </row>
    <row r="433" spans="9:9" x14ac:dyDescent="0.2">
      <c r="I433" s="76"/>
    </row>
    <row r="434" spans="9:9" x14ac:dyDescent="0.2">
      <c r="I434" s="76"/>
    </row>
    <row r="435" spans="9:9" x14ac:dyDescent="0.2">
      <c r="I435" s="76"/>
    </row>
    <row r="436" spans="9:9" x14ac:dyDescent="0.2">
      <c r="I436" s="76"/>
    </row>
    <row r="437" spans="9:9" x14ac:dyDescent="0.2">
      <c r="I437" s="76"/>
    </row>
    <row r="438" spans="9:9" x14ac:dyDescent="0.2">
      <c r="I438" s="76"/>
    </row>
    <row r="439" spans="9:9" x14ac:dyDescent="0.2">
      <c r="I439" s="76"/>
    </row>
    <row r="440" spans="9:9" x14ac:dyDescent="0.2">
      <c r="I440" s="76"/>
    </row>
    <row r="441" spans="9:9" x14ac:dyDescent="0.2">
      <c r="I441" s="76"/>
    </row>
    <row r="442" spans="9:9" x14ac:dyDescent="0.2">
      <c r="I442" s="76"/>
    </row>
    <row r="443" spans="9:9" x14ac:dyDescent="0.2">
      <c r="I443" s="76"/>
    </row>
    <row r="444" spans="9:9" x14ac:dyDescent="0.2">
      <c r="I444" s="76"/>
    </row>
    <row r="445" spans="9:9" x14ac:dyDescent="0.2">
      <c r="I445" s="76"/>
    </row>
    <row r="446" spans="9:9" x14ac:dyDescent="0.2">
      <c r="I446" s="76"/>
    </row>
    <row r="447" spans="9:9" x14ac:dyDescent="0.2">
      <c r="I447" s="76"/>
    </row>
    <row r="448" spans="9:9" x14ac:dyDescent="0.2">
      <c r="I448" s="76"/>
    </row>
    <row r="449" spans="9:9" x14ac:dyDescent="0.2">
      <c r="I449" s="76"/>
    </row>
    <row r="450" spans="9:9" x14ac:dyDescent="0.2">
      <c r="I450" s="76"/>
    </row>
    <row r="451" spans="9:9" x14ac:dyDescent="0.2">
      <c r="I451" s="76"/>
    </row>
    <row r="452" spans="9:9" x14ac:dyDescent="0.2">
      <c r="I452" s="76"/>
    </row>
    <row r="453" spans="9:9" x14ac:dyDescent="0.2">
      <c r="I453" s="76"/>
    </row>
    <row r="454" spans="9:9" x14ac:dyDescent="0.2">
      <c r="I454" s="76"/>
    </row>
    <row r="455" spans="9:9" x14ac:dyDescent="0.2">
      <c r="I455" s="76"/>
    </row>
    <row r="456" spans="9:9" x14ac:dyDescent="0.2">
      <c r="I456" s="76"/>
    </row>
    <row r="457" spans="9:9" x14ac:dyDescent="0.2">
      <c r="I457" s="76"/>
    </row>
    <row r="458" spans="9:9" x14ac:dyDescent="0.2">
      <c r="I458" s="76"/>
    </row>
    <row r="459" spans="9:9" x14ac:dyDescent="0.2">
      <c r="I459" s="76"/>
    </row>
    <row r="460" spans="9:9" x14ac:dyDescent="0.2">
      <c r="I460" s="76"/>
    </row>
    <row r="461" spans="9:9" x14ac:dyDescent="0.2">
      <c r="I461" s="76"/>
    </row>
    <row r="462" spans="9:9" x14ac:dyDescent="0.2">
      <c r="I462" s="76"/>
    </row>
    <row r="463" spans="9:9" x14ac:dyDescent="0.2">
      <c r="I463" s="76"/>
    </row>
    <row r="464" spans="9:9" x14ac:dyDescent="0.2">
      <c r="I464" s="76"/>
    </row>
    <row r="465" spans="9:9" x14ac:dyDescent="0.2">
      <c r="I465" s="76"/>
    </row>
    <row r="466" spans="9:9" x14ac:dyDescent="0.2">
      <c r="I466" s="76"/>
    </row>
    <row r="467" spans="9:9" x14ac:dyDescent="0.2">
      <c r="I467" s="76"/>
    </row>
    <row r="468" spans="9:9" x14ac:dyDescent="0.2">
      <c r="I468" s="76"/>
    </row>
    <row r="469" spans="9:9" x14ac:dyDescent="0.2">
      <c r="I469" s="76"/>
    </row>
    <row r="470" spans="9:9" x14ac:dyDescent="0.2">
      <c r="I470" s="76"/>
    </row>
    <row r="471" spans="9:9" x14ac:dyDescent="0.2">
      <c r="I471" s="76"/>
    </row>
    <row r="472" spans="9:9" x14ac:dyDescent="0.2">
      <c r="I472" s="76"/>
    </row>
    <row r="473" spans="9:9" x14ac:dyDescent="0.2">
      <c r="I473" s="76"/>
    </row>
    <row r="474" spans="9:9" x14ac:dyDescent="0.2">
      <c r="I474" s="76"/>
    </row>
    <row r="475" spans="9:9" x14ac:dyDescent="0.2">
      <c r="I475" s="76"/>
    </row>
    <row r="476" spans="9:9" x14ac:dyDescent="0.2">
      <c r="I476" s="76"/>
    </row>
    <row r="477" spans="9:9" x14ac:dyDescent="0.2">
      <c r="I477" s="76"/>
    </row>
    <row r="478" spans="9:9" x14ac:dyDescent="0.2">
      <c r="I478" s="76"/>
    </row>
    <row r="479" spans="9:9" x14ac:dyDescent="0.2">
      <c r="I479" s="76"/>
    </row>
    <row r="480" spans="9:9" x14ac:dyDescent="0.2">
      <c r="I480" s="76"/>
    </row>
    <row r="481" spans="9:9" x14ac:dyDescent="0.2">
      <c r="I481" s="76"/>
    </row>
    <row r="482" spans="9:9" x14ac:dyDescent="0.2">
      <c r="I482" s="76"/>
    </row>
    <row r="483" spans="9:9" x14ac:dyDescent="0.2">
      <c r="I483" s="76"/>
    </row>
    <row r="484" spans="9:9" x14ac:dyDescent="0.2">
      <c r="I484" s="76"/>
    </row>
    <row r="485" spans="9:9" x14ac:dyDescent="0.2">
      <c r="I485" s="76"/>
    </row>
    <row r="486" spans="9:9" x14ac:dyDescent="0.2">
      <c r="I486" s="76"/>
    </row>
    <row r="487" spans="9:9" x14ac:dyDescent="0.2">
      <c r="I487" s="76"/>
    </row>
    <row r="488" spans="9:9" x14ac:dyDescent="0.2">
      <c r="I488" s="76"/>
    </row>
    <row r="489" spans="9:9" x14ac:dyDescent="0.2">
      <c r="I489" s="76"/>
    </row>
    <row r="490" spans="9:9" x14ac:dyDescent="0.2">
      <c r="I490" s="76"/>
    </row>
    <row r="491" spans="9:9" x14ac:dyDescent="0.2">
      <c r="I491" s="76"/>
    </row>
    <row r="492" spans="9:9" x14ac:dyDescent="0.2">
      <c r="I492" s="76"/>
    </row>
    <row r="493" spans="9:9" x14ac:dyDescent="0.2">
      <c r="I493" s="76"/>
    </row>
    <row r="494" spans="9:9" x14ac:dyDescent="0.2">
      <c r="I494" s="76"/>
    </row>
    <row r="495" spans="9:9" x14ac:dyDescent="0.2">
      <c r="I495" s="76"/>
    </row>
    <row r="496" spans="9:9" x14ac:dyDescent="0.2">
      <c r="I496" s="76"/>
    </row>
    <row r="497" spans="9:9" x14ac:dyDescent="0.2">
      <c r="I497" s="76"/>
    </row>
    <row r="498" spans="9:9" x14ac:dyDescent="0.2">
      <c r="I498" s="76"/>
    </row>
    <row r="499" spans="9:9" x14ac:dyDescent="0.2">
      <c r="I499" s="76"/>
    </row>
    <row r="500" spans="9:9" x14ac:dyDescent="0.2">
      <c r="I500" s="76"/>
    </row>
    <row r="501" spans="9:9" x14ac:dyDescent="0.2">
      <c r="I501" s="76"/>
    </row>
    <row r="502" spans="9:9" x14ac:dyDescent="0.2">
      <c r="I502" s="76"/>
    </row>
    <row r="503" spans="9:9" x14ac:dyDescent="0.2">
      <c r="I503" s="76"/>
    </row>
    <row r="504" spans="9:9" x14ac:dyDescent="0.2">
      <c r="I504" s="76"/>
    </row>
    <row r="505" spans="9:9" x14ac:dyDescent="0.2">
      <c r="I505" s="76"/>
    </row>
    <row r="506" spans="9:9" x14ac:dyDescent="0.2">
      <c r="I506" s="76"/>
    </row>
    <row r="507" spans="9:9" x14ac:dyDescent="0.2">
      <c r="I507" s="76"/>
    </row>
    <row r="508" spans="9:9" x14ac:dyDescent="0.2">
      <c r="I508" s="76"/>
    </row>
    <row r="509" spans="9:9" x14ac:dyDescent="0.2">
      <c r="I509" s="76"/>
    </row>
    <row r="510" spans="9:9" x14ac:dyDescent="0.2">
      <c r="I510" s="76"/>
    </row>
    <row r="511" spans="9:9" x14ac:dyDescent="0.2">
      <c r="I511" s="76"/>
    </row>
    <row r="512" spans="9:9" x14ac:dyDescent="0.2">
      <c r="I512" s="76"/>
    </row>
    <row r="513" spans="9:9" x14ac:dyDescent="0.2">
      <c r="I513" s="76"/>
    </row>
    <row r="514" spans="9:9" x14ac:dyDescent="0.2">
      <c r="I514" s="76"/>
    </row>
    <row r="515" spans="9:9" x14ac:dyDescent="0.2">
      <c r="I515" s="76"/>
    </row>
    <row r="516" spans="9:9" x14ac:dyDescent="0.2">
      <c r="I516" s="76"/>
    </row>
    <row r="517" spans="9:9" x14ac:dyDescent="0.2">
      <c r="I517" s="76"/>
    </row>
    <row r="518" spans="9:9" x14ac:dyDescent="0.2">
      <c r="I518" s="76"/>
    </row>
    <row r="519" spans="9:9" x14ac:dyDescent="0.2">
      <c r="I519" s="76"/>
    </row>
    <row r="520" spans="9:9" x14ac:dyDescent="0.2">
      <c r="I520" s="76"/>
    </row>
    <row r="521" spans="9:9" x14ac:dyDescent="0.2">
      <c r="I521" s="76"/>
    </row>
    <row r="522" spans="9:9" x14ac:dyDescent="0.2">
      <c r="I522" s="76"/>
    </row>
    <row r="523" spans="9:9" x14ac:dyDescent="0.2">
      <c r="I523" s="76"/>
    </row>
    <row r="524" spans="9:9" x14ac:dyDescent="0.2">
      <c r="I524" s="76"/>
    </row>
    <row r="525" spans="9:9" x14ac:dyDescent="0.2">
      <c r="I525" s="76"/>
    </row>
    <row r="526" spans="9:9" x14ac:dyDescent="0.2">
      <c r="I526" s="76"/>
    </row>
    <row r="527" spans="9:9" x14ac:dyDescent="0.2">
      <c r="I527" s="76"/>
    </row>
    <row r="528" spans="9:9" x14ac:dyDescent="0.2">
      <c r="I528" s="76"/>
    </row>
    <row r="529" spans="9:9" x14ac:dyDescent="0.2">
      <c r="I529" s="76"/>
    </row>
    <row r="530" spans="9:9" x14ac:dyDescent="0.2">
      <c r="I530" s="76"/>
    </row>
    <row r="531" spans="9:9" x14ac:dyDescent="0.2">
      <c r="I531" s="76"/>
    </row>
    <row r="532" spans="9:9" x14ac:dyDescent="0.2">
      <c r="I532" s="76"/>
    </row>
    <row r="533" spans="9:9" x14ac:dyDescent="0.2">
      <c r="I533" s="76"/>
    </row>
    <row r="534" spans="9:9" x14ac:dyDescent="0.2">
      <c r="I534" s="76"/>
    </row>
    <row r="535" spans="9:9" x14ac:dyDescent="0.2">
      <c r="I535" s="76"/>
    </row>
    <row r="536" spans="9:9" x14ac:dyDescent="0.2">
      <c r="I536" s="76"/>
    </row>
    <row r="537" spans="9:9" x14ac:dyDescent="0.2">
      <c r="I537" s="76"/>
    </row>
    <row r="538" spans="9:9" x14ac:dyDescent="0.2">
      <c r="I538" s="76"/>
    </row>
    <row r="539" spans="9:9" x14ac:dyDescent="0.2">
      <c r="I539" s="76"/>
    </row>
    <row r="540" spans="9:9" x14ac:dyDescent="0.2">
      <c r="I540" s="76"/>
    </row>
    <row r="541" spans="9:9" x14ac:dyDescent="0.2">
      <c r="I541" s="76"/>
    </row>
    <row r="542" spans="9:9" x14ac:dyDescent="0.2">
      <c r="I542" s="76"/>
    </row>
    <row r="543" spans="9:9" x14ac:dyDescent="0.2">
      <c r="I543" s="76"/>
    </row>
    <row r="544" spans="9:9" x14ac:dyDescent="0.2">
      <c r="I544" s="76"/>
    </row>
    <row r="545" spans="9:9" x14ac:dyDescent="0.2">
      <c r="I545" s="76"/>
    </row>
    <row r="546" spans="9:9" x14ac:dyDescent="0.2">
      <c r="I546" s="76"/>
    </row>
    <row r="547" spans="9:9" x14ac:dyDescent="0.2">
      <c r="I547" s="76"/>
    </row>
    <row r="548" spans="9:9" x14ac:dyDescent="0.2">
      <c r="I548" s="76"/>
    </row>
    <row r="549" spans="9:9" x14ac:dyDescent="0.2">
      <c r="I549" s="76"/>
    </row>
    <row r="550" spans="9:9" x14ac:dyDescent="0.2">
      <c r="I550" s="76"/>
    </row>
    <row r="551" spans="9:9" x14ac:dyDescent="0.2">
      <c r="I551" s="76"/>
    </row>
    <row r="552" spans="9:9" x14ac:dyDescent="0.2">
      <c r="I552" s="76"/>
    </row>
    <row r="553" spans="9:9" x14ac:dyDescent="0.2">
      <c r="I553" s="76"/>
    </row>
    <row r="554" spans="9:9" x14ac:dyDescent="0.2">
      <c r="I554" s="76"/>
    </row>
    <row r="555" spans="9:9" x14ac:dyDescent="0.2">
      <c r="I555" s="76"/>
    </row>
    <row r="556" spans="9:9" x14ac:dyDescent="0.2">
      <c r="I556" s="76"/>
    </row>
    <row r="557" spans="9:9" x14ac:dyDescent="0.2">
      <c r="I557" s="76"/>
    </row>
    <row r="558" spans="9:9" x14ac:dyDescent="0.2">
      <c r="I558" s="76"/>
    </row>
    <row r="559" spans="9:9" x14ac:dyDescent="0.2">
      <c r="I559" s="76"/>
    </row>
    <row r="560" spans="9:9" x14ac:dyDescent="0.2">
      <c r="I560" s="76"/>
    </row>
    <row r="561" spans="9:9" x14ac:dyDescent="0.2">
      <c r="I561" s="76"/>
    </row>
    <row r="562" spans="9:9" x14ac:dyDescent="0.2">
      <c r="I562" s="76"/>
    </row>
    <row r="563" spans="9:9" x14ac:dyDescent="0.2">
      <c r="I563" s="76"/>
    </row>
    <row r="564" spans="9:9" x14ac:dyDescent="0.2">
      <c r="I564" s="76"/>
    </row>
    <row r="565" spans="9:9" x14ac:dyDescent="0.2">
      <c r="I565" s="76"/>
    </row>
    <row r="566" spans="9:9" x14ac:dyDescent="0.2">
      <c r="I566" s="76"/>
    </row>
    <row r="567" spans="9:9" x14ac:dyDescent="0.2">
      <c r="I567" s="76"/>
    </row>
    <row r="568" spans="9:9" x14ac:dyDescent="0.2">
      <c r="I568" s="76"/>
    </row>
    <row r="569" spans="9:9" x14ac:dyDescent="0.2">
      <c r="I569" s="76"/>
    </row>
    <row r="570" spans="9:9" x14ac:dyDescent="0.2">
      <c r="I570" s="76"/>
    </row>
    <row r="571" spans="9:9" x14ac:dyDescent="0.2">
      <c r="I571" s="76"/>
    </row>
    <row r="572" spans="9:9" x14ac:dyDescent="0.2">
      <c r="I572" s="76"/>
    </row>
    <row r="573" spans="9:9" x14ac:dyDescent="0.2">
      <c r="I573" s="76"/>
    </row>
    <row r="574" spans="9:9" x14ac:dyDescent="0.2">
      <c r="I574" s="76"/>
    </row>
    <row r="575" spans="9:9" x14ac:dyDescent="0.2">
      <c r="I575" s="76"/>
    </row>
    <row r="576" spans="9:9" x14ac:dyDescent="0.2">
      <c r="I576" s="76"/>
    </row>
    <row r="577" spans="9:9" x14ac:dyDescent="0.2">
      <c r="I577" s="76"/>
    </row>
    <row r="578" spans="9:9" x14ac:dyDescent="0.2">
      <c r="I578" s="76"/>
    </row>
    <row r="579" spans="9:9" x14ac:dyDescent="0.2">
      <c r="I579" s="76"/>
    </row>
    <row r="580" spans="9:9" x14ac:dyDescent="0.2">
      <c r="I580" s="76"/>
    </row>
    <row r="581" spans="9:9" x14ac:dyDescent="0.2">
      <c r="I581" s="76"/>
    </row>
    <row r="582" spans="9:9" x14ac:dyDescent="0.2">
      <c r="I582" s="76"/>
    </row>
    <row r="583" spans="9:9" x14ac:dyDescent="0.2">
      <c r="I583" s="76"/>
    </row>
    <row r="584" spans="9:9" x14ac:dyDescent="0.2">
      <c r="I584" s="76"/>
    </row>
    <row r="585" spans="9:9" x14ac:dyDescent="0.2">
      <c r="I585" s="76"/>
    </row>
    <row r="586" spans="9:9" x14ac:dyDescent="0.2">
      <c r="I586" s="76"/>
    </row>
    <row r="587" spans="9:9" x14ac:dyDescent="0.2">
      <c r="I587" s="76"/>
    </row>
    <row r="588" spans="9:9" x14ac:dyDescent="0.2">
      <c r="I588" s="76"/>
    </row>
    <row r="589" spans="9:9" x14ac:dyDescent="0.2">
      <c r="I589" s="76"/>
    </row>
    <row r="590" spans="9:9" x14ac:dyDescent="0.2">
      <c r="I590" s="76"/>
    </row>
    <row r="591" spans="9:9" x14ac:dyDescent="0.2">
      <c r="I591" s="76"/>
    </row>
    <row r="592" spans="9:9" x14ac:dyDescent="0.2">
      <c r="I592" s="76"/>
    </row>
    <row r="593" spans="9:9" x14ac:dyDescent="0.2">
      <c r="I593" s="76"/>
    </row>
    <row r="594" spans="9:9" x14ac:dyDescent="0.2">
      <c r="I594" s="76"/>
    </row>
    <row r="595" spans="9:9" x14ac:dyDescent="0.2">
      <c r="I595" s="76"/>
    </row>
    <row r="596" spans="9:9" x14ac:dyDescent="0.2">
      <c r="I596" s="76"/>
    </row>
    <row r="597" spans="9:9" x14ac:dyDescent="0.2">
      <c r="I597" s="76"/>
    </row>
    <row r="598" spans="9:9" x14ac:dyDescent="0.2">
      <c r="I598" s="76"/>
    </row>
    <row r="599" spans="9:9" x14ac:dyDescent="0.2">
      <c r="I599" s="76"/>
    </row>
    <row r="600" spans="9:9" x14ac:dyDescent="0.2">
      <c r="I600" s="76"/>
    </row>
    <row r="601" spans="9:9" x14ac:dyDescent="0.2">
      <c r="I601" s="76"/>
    </row>
    <row r="602" spans="9:9" x14ac:dyDescent="0.2">
      <c r="I602" s="76"/>
    </row>
    <row r="603" spans="9:9" x14ac:dyDescent="0.2">
      <c r="I603" s="76"/>
    </row>
    <row r="604" spans="9:9" x14ac:dyDescent="0.2">
      <c r="I604" s="76"/>
    </row>
    <row r="605" spans="9:9" x14ac:dyDescent="0.2">
      <c r="I605" s="76"/>
    </row>
    <row r="606" spans="9:9" x14ac:dyDescent="0.2">
      <c r="I606" s="76"/>
    </row>
    <row r="607" spans="9:9" x14ac:dyDescent="0.2">
      <c r="I607" s="76"/>
    </row>
    <row r="608" spans="9:9" x14ac:dyDescent="0.2">
      <c r="I608" s="76"/>
    </row>
    <row r="609" spans="9:9" x14ac:dyDescent="0.2">
      <c r="I609" s="76"/>
    </row>
    <row r="610" spans="9:9" x14ac:dyDescent="0.2">
      <c r="I610" s="76"/>
    </row>
    <row r="611" spans="9:9" x14ac:dyDescent="0.2">
      <c r="I611" s="76"/>
    </row>
    <row r="612" spans="9:9" x14ac:dyDescent="0.2">
      <c r="I612" s="76"/>
    </row>
    <row r="613" spans="9:9" x14ac:dyDescent="0.2">
      <c r="I613" s="76"/>
    </row>
    <row r="614" spans="9:9" x14ac:dyDescent="0.2">
      <c r="I614" s="76"/>
    </row>
    <row r="615" spans="9:9" x14ac:dyDescent="0.2">
      <c r="I615" s="76"/>
    </row>
    <row r="616" spans="9:9" x14ac:dyDescent="0.2">
      <c r="I616" s="76"/>
    </row>
    <row r="617" spans="9:9" x14ac:dyDescent="0.2">
      <c r="I617" s="76"/>
    </row>
    <row r="618" spans="9:9" x14ac:dyDescent="0.2">
      <c r="I618" s="76"/>
    </row>
    <row r="619" spans="9:9" x14ac:dyDescent="0.2">
      <c r="I619" s="76"/>
    </row>
    <row r="620" spans="9:9" x14ac:dyDescent="0.2">
      <c r="I620" s="76"/>
    </row>
    <row r="621" spans="9:9" x14ac:dyDescent="0.2">
      <c r="I621" s="76"/>
    </row>
    <row r="622" spans="9:9" x14ac:dyDescent="0.2">
      <c r="I622" s="76"/>
    </row>
    <row r="623" spans="9:9" x14ac:dyDescent="0.2">
      <c r="I623" s="76"/>
    </row>
    <row r="624" spans="9:9" x14ac:dyDescent="0.2">
      <c r="I624" s="76"/>
    </row>
    <row r="625" spans="9:9" x14ac:dyDescent="0.2">
      <c r="I625" s="76"/>
    </row>
    <row r="626" spans="9:9" x14ac:dyDescent="0.2">
      <c r="I626" s="76"/>
    </row>
    <row r="627" spans="9:9" x14ac:dyDescent="0.2">
      <c r="I627" s="76"/>
    </row>
    <row r="628" spans="9:9" x14ac:dyDescent="0.2">
      <c r="I628" s="76"/>
    </row>
    <row r="629" spans="9:9" x14ac:dyDescent="0.2">
      <c r="I629" s="76"/>
    </row>
    <row r="630" spans="9:9" x14ac:dyDescent="0.2">
      <c r="I630" s="76"/>
    </row>
    <row r="631" spans="9:9" x14ac:dyDescent="0.2">
      <c r="I631" s="76"/>
    </row>
    <row r="632" spans="9:9" x14ac:dyDescent="0.2">
      <c r="I632" s="76"/>
    </row>
    <row r="633" spans="9:9" x14ac:dyDescent="0.2">
      <c r="I633" s="76"/>
    </row>
    <row r="634" spans="9:9" x14ac:dyDescent="0.2">
      <c r="I634" s="76"/>
    </row>
    <row r="635" spans="9:9" x14ac:dyDescent="0.2">
      <c r="I635" s="76"/>
    </row>
    <row r="636" spans="9:9" x14ac:dyDescent="0.2">
      <c r="I636" s="76"/>
    </row>
    <row r="637" spans="9:9" x14ac:dyDescent="0.2">
      <c r="I637" s="76"/>
    </row>
    <row r="638" spans="9:9" x14ac:dyDescent="0.2">
      <c r="I638" s="76"/>
    </row>
    <row r="639" spans="9:9" x14ac:dyDescent="0.2">
      <c r="I639" s="76"/>
    </row>
    <row r="640" spans="9:9" x14ac:dyDescent="0.2">
      <c r="I640" s="76"/>
    </row>
    <row r="641" spans="9:9" x14ac:dyDescent="0.2">
      <c r="I641" s="76"/>
    </row>
    <row r="642" spans="9:9" x14ac:dyDescent="0.2">
      <c r="I642" s="76"/>
    </row>
    <row r="643" spans="9:9" x14ac:dyDescent="0.2">
      <c r="I643" s="76"/>
    </row>
    <row r="644" spans="9:9" x14ac:dyDescent="0.2">
      <c r="I644" s="76"/>
    </row>
    <row r="645" spans="9:9" x14ac:dyDescent="0.2">
      <c r="I645" s="76"/>
    </row>
    <row r="646" spans="9:9" x14ac:dyDescent="0.2">
      <c r="I646" s="76"/>
    </row>
    <row r="647" spans="9:9" x14ac:dyDescent="0.2">
      <c r="I647" s="76"/>
    </row>
    <row r="648" spans="9:9" x14ac:dyDescent="0.2">
      <c r="I648" s="76"/>
    </row>
    <row r="649" spans="9:9" x14ac:dyDescent="0.2">
      <c r="I649" s="76"/>
    </row>
    <row r="650" spans="9:9" x14ac:dyDescent="0.2">
      <c r="I650" s="76"/>
    </row>
    <row r="651" spans="9:9" x14ac:dyDescent="0.2">
      <c r="I651" s="76"/>
    </row>
    <row r="652" spans="9:9" x14ac:dyDescent="0.2">
      <c r="I652" s="76"/>
    </row>
    <row r="653" spans="9:9" x14ac:dyDescent="0.2">
      <c r="I653" s="76"/>
    </row>
    <row r="654" spans="9:9" x14ac:dyDescent="0.2">
      <c r="I654" s="76"/>
    </row>
    <row r="655" spans="9:9" x14ac:dyDescent="0.2">
      <c r="I655" s="76"/>
    </row>
    <row r="656" spans="9:9" x14ac:dyDescent="0.2">
      <c r="I656" s="76"/>
    </row>
    <row r="657" spans="9:9" x14ac:dyDescent="0.2">
      <c r="I657" s="76"/>
    </row>
    <row r="658" spans="9:9" x14ac:dyDescent="0.2">
      <c r="I658" s="76"/>
    </row>
    <row r="659" spans="9:9" x14ac:dyDescent="0.2">
      <c r="I659" s="76"/>
    </row>
    <row r="660" spans="9:9" x14ac:dyDescent="0.2">
      <c r="I660" s="76"/>
    </row>
    <row r="661" spans="9:9" x14ac:dyDescent="0.2">
      <c r="I661" s="76"/>
    </row>
    <row r="662" spans="9:9" x14ac:dyDescent="0.2">
      <c r="I662" s="76"/>
    </row>
    <row r="663" spans="9:9" x14ac:dyDescent="0.2">
      <c r="I663" s="76"/>
    </row>
    <row r="664" spans="9:9" x14ac:dyDescent="0.2">
      <c r="I664" s="76"/>
    </row>
    <row r="665" spans="9:9" x14ac:dyDescent="0.2">
      <c r="I665" s="76"/>
    </row>
    <row r="666" spans="9:9" x14ac:dyDescent="0.2">
      <c r="I666" s="76"/>
    </row>
    <row r="667" spans="9:9" x14ac:dyDescent="0.2">
      <c r="I667" s="76"/>
    </row>
    <row r="668" spans="9:9" x14ac:dyDescent="0.2">
      <c r="I668" s="76"/>
    </row>
    <row r="669" spans="9:9" x14ac:dyDescent="0.2">
      <c r="I669" s="76"/>
    </row>
    <row r="670" spans="9:9" x14ac:dyDescent="0.2">
      <c r="I670" s="76"/>
    </row>
    <row r="671" spans="9:9" x14ac:dyDescent="0.2">
      <c r="I671" s="76"/>
    </row>
    <row r="672" spans="9:9" x14ac:dyDescent="0.2">
      <c r="I672" s="76"/>
    </row>
    <row r="673" spans="9:9" x14ac:dyDescent="0.2">
      <c r="I673" s="76"/>
    </row>
    <row r="674" spans="9:9" x14ac:dyDescent="0.2">
      <c r="I674" s="76"/>
    </row>
    <row r="675" spans="9:9" x14ac:dyDescent="0.2">
      <c r="I675" s="76"/>
    </row>
    <row r="676" spans="9:9" x14ac:dyDescent="0.2">
      <c r="I676" s="76"/>
    </row>
    <row r="677" spans="9:9" x14ac:dyDescent="0.2">
      <c r="I677" s="76"/>
    </row>
    <row r="678" spans="9:9" x14ac:dyDescent="0.2">
      <c r="I678" s="76"/>
    </row>
    <row r="679" spans="9:9" x14ac:dyDescent="0.2">
      <c r="I679" s="76"/>
    </row>
    <row r="680" spans="9:9" x14ac:dyDescent="0.2">
      <c r="I680" s="76"/>
    </row>
    <row r="681" spans="9:9" x14ac:dyDescent="0.2">
      <c r="I681" s="76"/>
    </row>
    <row r="682" spans="9:9" x14ac:dyDescent="0.2">
      <c r="I682" s="76"/>
    </row>
    <row r="683" spans="9:9" x14ac:dyDescent="0.2">
      <c r="I683" s="76"/>
    </row>
    <row r="684" spans="9:9" x14ac:dyDescent="0.2">
      <c r="I684" s="76"/>
    </row>
    <row r="685" spans="9:9" x14ac:dyDescent="0.2">
      <c r="I685" s="76"/>
    </row>
    <row r="686" spans="9:9" x14ac:dyDescent="0.2">
      <c r="I686" s="76"/>
    </row>
    <row r="687" spans="9:9" x14ac:dyDescent="0.2">
      <c r="I687" s="76"/>
    </row>
    <row r="688" spans="9:9" x14ac:dyDescent="0.2">
      <c r="I688" s="76"/>
    </row>
    <row r="689" spans="9:9" x14ac:dyDescent="0.2">
      <c r="I689" s="76"/>
    </row>
    <row r="690" spans="9:9" x14ac:dyDescent="0.2">
      <c r="I690" s="76"/>
    </row>
    <row r="691" spans="9:9" x14ac:dyDescent="0.2">
      <c r="I691" s="76"/>
    </row>
    <row r="692" spans="9:9" x14ac:dyDescent="0.2">
      <c r="I692" s="76"/>
    </row>
    <row r="693" spans="9:9" x14ac:dyDescent="0.2">
      <c r="I693" s="76"/>
    </row>
    <row r="694" spans="9:9" x14ac:dyDescent="0.2">
      <c r="I694" s="76"/>
    </row>
    <row r="695" spans="9:9" x14ac:dyDescent="0.2">
      <c r="I695" s="76"/>
    </row>
    <row r="696" spans="9:9" x14ac:dyDescent="0.2">
      <c r="I696" s="76"/>
    </row>
    <row r="697" spans="9:9" x14ac:dyDescent="0.2">
      <c r="I697" s="76"/>
    </row>
    <row r="698" spans="9:9" x14ac:dyDescent="0.2">
      <c r="I698" s="76"/>
    </row>
    <row r="699" spans="9:9" x14ac:dyDescent="0.2">
      <c r="I699" s="76"/>
    </row>
    <row r="700" spans="9:9" x14ac:dyDescent="0.2">
      <c r="I700" s="76"/>
    </row>
    <row r="701" spans="9:9" x14ac:dyDescent="0.2">
      <c r="I701" s="76"/>
    </row>
    <row r="702" spans="9:9" x14ac:dyDescent="0.2">
      <c r="I702" s="76"/>
    </row>
    <row r="703" spans="9:9" x14ac:dyDescent="0.2">
      <c r="I703" s="76"/>
    </row>
    <row r="704" spans="9:9" x14ac:dyDescent="0.2">
      <c r="I704" s="76"/>
    </row>
    <row r="705" spans="9:9" x14ac:dyDescent="0.2">
      <c r="I705" s="76"/>
    </row>
    <row r="706" spans="9:9" x14ac:dyDescent="0.2">
      <c r="I706" s="76"/>
    </row>
    <row r="707" spans="9:9" x14ac:dyDescent="0.2">
      <c r="I707" s="76"/>
    </row>
    <row r="708" spans="9:9" x14ac:dyDescent="0.2">
      <c r="I708" s="76"/>
    </row>
    <row r="709" spans="9:9" x14ac:dyDescent="0.2">
      <c r="I709" s="76"/>
    </row>
    <row r="710" spans="9:9" x14ac:dyDescent="0.2">
      <c r="I710" s="76"/>
    </row>
    <row r="711" spans="9:9" x14ac:dyDescent="0.2">
      <c r="I711" s="76"/>
    </row>
    <row r="712" spans="9:9" x14ac:dyDescent="0.2">
      <c r="I712" s="76"/>
    </row>
    <row r="713" spans="9:9" x14ac:dyDescent="0.2">
      <c r="I713" s="76"/>
    </row>
    <row r="714" spans="9:9" x14ac:dyDescent="0.2">
      <c r="I714" s="76"/>
    </row>
    <row r="715" spans="9:9" x14ac:dyDescent="0.2">
      <c r="I715" s="76"/>
    </row>
    <row r="716" spans="9:9" x14ac:dyDescent="0.2">
      <c r="I716" s="76"/>
    </row>
    <row r="717" spans="9:9" x14ac:dyDescent="0.2">
      <c r="I717" s="76"/>
    </row>
    <row r="718" spans="9:9" x14ac:dyDescent="0.2">
      <c r="I718" s="76"/>
    </row>
    <row r="719" spans="9:9" x14ac:dyDescent="0.2">
      <c r="I719" s="76"/>
    </row>
    <row r="720" spans="9:9" x14ac:dyDescent="0.2">
      <c r="I720" s="76"/>
    </row>
    <row r="721" spans="9:9" x14ac:dyDescent="0.2">
      <c r="I721" s="76"/>
    </row>
    <row r="722" spans="9:9" x14ac:dyDescent="0.2">
      <c r="I722" s="76"/>
    </row>
    <row r="723" spans="9:9" x14ac:dyDescent="0.2">
      <c r="I723" s="76"/>
    </row>
    <row r="724" spans="9:9" x14ac:dyDescent="0.2">
      <c r="I724" s="76"/>
    </row>
    <row r="725" spans="9:9" x14ac:dyDescent="0.2">
      <c r="I725" s="76"/>
    </row>
    <row r="726" spans="9:9" x14ac:dyDescent="0.2">
      <c r="I726" s="76"/>
    </row>
    <row r="727" spans="9:9" x14ac:dyDescent="0.2">
      <c r="I727" s="76"/>
    </row>
    <row r="728" spans="9:9" x14ac:dyDescent="0.2">
      <c r="I728" s="76"/>
    </row>
    <row r="729" spans="9:9" x14ac:dyDescent="0.2">
      <c r="I729" s="76"/>
    </row>
    <row r="730" spans="9:9" x14ac:dyDescent="0.2">
      <c r="I730" s="76"/>
    </row>
    <row r="731" spans="9:9" x14ac:dyDescent="0.2">
      <c r="I731" s="76"/>
    </row>
    <row r="732" spans="9:9" x14ac:dyDescent="0.2">
      <c r="I732" s="76"/>
    </row>
    <row r="733" spans="9:9" x14ac:dyDescent="0.2">
      <c r="I733" s="76"/>
    </row>
    <row r="734" spans="9:9" x14ac:dyDescent="0.2">
      <c r="I734" s="76"/>
    </row>
    <row r="735" spans="9:9" x14ac:dyDescent="0.2">
      <c r="I735" s="76"/>
    </row>
    <row r="736" spans="9:9" x14ac:dyDescent="0.2">
      <c r="I736" s="76"/>
    </row>
    <row r="737" spans="9:9" x14ac:dyDescent="0.2">
      <c r="I737" s="76"/>
    </row>
    <row r="738" spans="9:9" x14ac:dyDescent="0.2">
      <c r="I738" s="76"/>
    </row>
    <row r="739" spans="9:9" x14ac:dyDescent="0.2">
      <c r="I739" s="76"/>
    </row>
    <row r="740" spans="9:9" x14ac:dyDescent="0.2">
      <c r="I740" s="76"/>
    </row>
    <row r="741" spans="9:9" x14ac:dyDescent="0.2">
      <c r="I741" s="76"/>
    </row>
    <row r="742" spans="9:9" x14ac:dyDescent="0.2">
      <c r="I742" s="76"/>
    </row>
    <row r="743" spans="9:9" x14ac:dyDescent="0.2">
      <c r="I743" s="76"/>
    </row>
    <row r="744" spans="9:9" x14ac:dyDescent="0.2">
      <c r="I744" s="76"/>
    </row>
    <row r="745" spans="9:9" x14ac:dyDescent="0.2">
      <c r="I745" s="76"/>
    </row>
    <row r="746" spans="9:9" x14ac:dyDescent="0.2">
      <c r="I746" s="76"/>
    </row>
    <row r="747" spans="9:9" x14ac:dyDescent="0.2">
      <c r="I747" s="76"/>
    </row>
    <row r="748" spans="9:9" x14ac:dyDescent="0.2">
      <c r="I748" s="76"/>
    </row>
    <row r="749" spans="9:9" x14ac:dyDescent="0.2">
      <c r="I749" s="76"/>
    </row>
    <row r="750" spans="9:9" x14ac:dyDescent="0.2">
      <c r="I750" s="76"/>
    </row>
    <row r="751" spans="9:9" x14ac:dyDescent="0.2">
      <c r="I751" s="76"/>
    </row>
    <row r="752" spans="9:9" x14ac:dyDescent="0.2">
      <c r="I752" s="76"/>
    </row>
    <row r="753" spans="9:9" x14ac:dyDescent="0.2">
      <c r="I753" s="76"/>
    </row>
    <row r="754" spans="9:9" x14ac:dyDescent="0.2">
      <c r="I754" s="76"/>
    </row>
    <row r="755" spans="9:9" x14ac:dyDescent="0.2">
      <c r="I755" s="76"/>
    </row>
    <row r="756" spans="9:9" x14ac:dyDescent="0.2">
      <c r="I756" s="76"/>
    </row>
    <row r="757" spans="9:9" x14ac:dyDescent="0.2">
      <c r="I757" s="76"/>
    </row>
    <row r="758" spans="9:9" x14ac:dyDescent="0.2">
      <c r="I758" s="76"/>
    </row>
    <row r="759" spans="9:9" x14ac:dyDescent="0.2">
      <c r="I759" s="76"/>
    </row>
    <row r="760" spans="9:9" x14ac:dyDescent="0.2">
      <c r="I760" s="76"/>
    </row>
    <row r="761" spans="9:9" x14ac:dyDescent="0.2">
      <c r="I761" s="76"/>
    </row>
    <row r="762" spans="9:9" x14ac:dyDescent="0.2">
      <c r="I762" s="76"/>
    </row>
    <row r="763" spans="9:9" x14ac:dyDescent="0.2">
      <c r="I763" s="76"/>
    </row>
    <row r="764" spans="9:9" x14ac:dyDescent="0.2">
      <c r="I764" s="76"/>
    </row>
    <row r="765" spans="9:9" x14ac:dyDescent="0.2">
      <c r="I765" s="76"/>
    </row>
    <row r="766" spans="9:9" x14ac:dyDescent="0.2">
      <c r="I766" s="76"/>
    </row>
    <row r="767" spans="9:9" x14ac:dyDescent="0.2">
      <c r="I767" s="76"/>
    </row>
    <row r="768" spans="9:9" x14ac:dyDescent="0.2">
      <c r="I768" s="76"/>
    </row>
    <row r="769" spans="9:9" x14ac:dyDescent="0.2">
      <c r="I769" s="76"/>
    </row>
    <row r="770" spans="9:9" x14ac:dyDescent="0.2">
      <c r="I770" s="76"/>
    </row>
    <row r="771" spans="9:9" x14ac:dyDescent="0.2">
      <c r="I771" s="76"/>
    </row>
    <row r="772" spans="9:9" x14ac:dyDescent="0.2">
      <c r="I772" s="76"/>
    </row>
    <row r="773" spans="9:9" x14ac:dyDescent="0.2">
      <c r="I773" s="76"/>
    </row>
    <row r="774" spans="9:9" x14ac:dyDescent="0.2">
      <c r="I774" s="76"/>
    </row>
    <row r="775" spans="9:9" x14ac:dyDescent="0.2">
      <c r="I775" s="76"/>
    </row>
    <row r="776" spans="9:9" x14ac:dyDescent="0.2">
      <c r="I776" s="76"/>
    </row>
    <row r="777" spans="9:9" x14ac:dyDescent="0.2">
      <c r="I777" s="76"/>
    </row>
    <row r="778" spans="9:9" x14ac:dyDescent="0.2">
      <c r="I778" s="76"/>
    </row>
    <row r="779" spans="9:9" x14ac:dyDescent="0.2">
      <c r="I779" s="76"/>
    </row>
    <row r="780" spans="9:9" x14ac:dyDescent="0.2">
      <c r="I780" s="76"/>
    </row>
    <row r="781" spans="9:9" x14ac:dyDescent="0.2">
      <c r="I781" s="76"/>
    </row>
    <row r="782" spans="9:9" x14ac:dyDescent="0.2">
      <c r="I782" s="76"/>
    </row>
    <row r="783" spans="9:9" x14ac:dyDescent="0.2">
      <c r="I783" s="76"/>
    </row>
    <row r="784" spans="9:9" x14ac:dyDescent="0.2">
      <c r="I784" s="76"/>
    </row>
    <row r="785" spans="9:9" x14ac:dyDescent="0.2">
      <c r="I785" s="76"/>
    </row>
    <row r="786" spans="9:9" x14ac:dyDescent="0.2">
      <c r="I786" s="76"/>
    </row>
    <row r="787" spans="9:9" x14ac:dyDescent="0.2">
      <c r="I787" s="76"/>
    </row>
    <row r="788" spans="9:9" x14ac:dyDescent="0.2">
      <c r="I788" s="76"/>
    </row>
    <row r="789" spans="9:9" x14ac:dyDescent="0.2">
      <c r="I789" s="76"/>
    </row>
    <row r="790" spans="9:9" x14ac:dyDescent="0.2">
      <c r="I790" s="76"/>
    </row>
    <row r="791" spans="9:9" x14ac:dyDescent="0.2">
      <c r="I791" s="76"/>
    </row>
    <row r="792" spans="9:9" x14ac:dyDescent="0.2">
      <c r="I792" s="76"/>
    </row>
    <row r="793" spans="9:9" x14ac:dyDescent="0.2">
      <c r="I793" s="76"/>
    </row>
    <row r="794" spans="9:9" x14ac:dyDescent="0.2">
      <c r="I794" s="76"/>
    </row>
    <row r="795" spans="9:9" x14ac:dyDescent="0.2">
      <c r="I795" s="76"/>
    </row>
    <row r="796" spans="9:9" x14ac:dyDescent="0.2">
      <c r="I796" s="76"/>
    </row>
    <row r="797" spans="9:9" x14ac:dyDescent="0.2">
      <c r="I797" s="76"/>
    </row>
    <row r="798" spans="9:9" x14ac:dyDescent="0.2">
      <c r="I798" s="76"/>
    </row>
    <row r="799" spans="9:9" x14ac:dyDescent="0.2">
      <c r="I799" s="76"/>
    </row>
    <row r="800" spans="9:9" x14ac:dyDescent="0.2">
      <c r="I800" s="76"/>
    </row>
    <row r="801" spans="9:9" x14ac:dyDescent="0.2">
      <c r="I801" s="76"/>
    </row>
    <row r="802" spans="9:9" x14ac:dyDescent="0.2">
      <c r="I802" s="76"/>
    </row>
    <row r="803" spans="9:9" x14ac:dyDescent="0.2">
      <c r="I803" s="76"/>
    </row>
    <row r="804" spans="9:9" x14ac:dyDescent="0.2">
      <c r="I804" s="76"/>
    </row>
    <row r="805" spans="9:9" x14ac:dyDescent="0.2">
      <c r="I805" s="76"/>
    </row>
    <row r="806" spans="9:9" x14ac:dyDescent="0.2">
      <c r="I806" s="76"/>
    </row>
    <row r="807" spans="9:9" x14ac:dyDescent="0.2">
      <c r="I807" s="76"/>
    </row>
    <row r="808" spans="9:9" x14ac:dyDescent="0.2">
      <c r="I808" s="76"/>
    </row>
    <row r="809" spans="9:9" x14ac:dyDescent="0.2">
      <c r="I809" s="76"/>
    </row>
    <row r="810" spans="9:9" x14ac:dyDescent="0.2">
      <c r="I810" s="76"/>
    </row>
    <row r="811" spans="9:9" x14ac:dyDescent="0.2">
      <c r="I811" s="76"/>
    </row>
    <row r="812" spans="9:9" x14ac:dyDescent="0.2">
      <c r="I812" s="76"/>
    </row>
    <row r="813" spans="9:9" x14ac:dyDescent="0.2">
      <c r="I813" s="76"/>
    </row>
    <row r="814" spans="9:9" x14ac:dyDescent="0.2">
      <c r="I814" s="76"/>
    </row>
    <row r="815" spans="9:9" x14ac:dyDescent="0.2">
      <c r="I815" s="76"/>
    </row>
    <row r="816" spans="9:9" x14ac:dyDescent="0.2">
      <c r="I816" s="76"/>
    </row>
    <row r="817" spans="9:9" x14ac:dyDescent="0.2">
      <c r="I817" s="76"/>
    </row>
    <row r="818" spans="9:9" x14ac:dyDescent="0.2">
      <c r="I818" s="76"/>
    </row>
    <row r="819" spans="9:9" x14ac:dyDescent="0.2">
      <c r="I819" s="76"/>
    </row>
    <row r="820" spans="9:9" x14ac:dyDescent="0.2">
      <c r="I820" s="76"/>
    </row>
    <row r="821" spans="9:9" x14ac:dyDescent="0.2">
      <c r="I821" s="76"/>
    </row>
    <row r="822" spans="9:9" x14ac:dyDescent="0.2">
      <c r="I822" s="76"/>
    </row>
    <row r="823" spans="9:9" x14ac:dyDescent="0.2">
      <c r="I823" s="76"/>
    </row>
    <row r="824" spans="9:9" x14ac:dyDescent="0.2">
      <c r="I824" s="76"/>
    </row>
    <row r="825" spans="9:9" x14ac:dyDescent="0.2">
      <c r="I825" s="76"/>
    </row>
    <row r="826" spans="9:9" x14ac:dyDescent="0.2">
      <c r="I826" s="76"/>
    </row>
    <row r="827" spans="9:9" x14ac:dyDescent="0.2">
      <c r="I827" s="76"/>
    </row>
    <row r="828" spans="9:9" x14ac:dyDescent="0.2">
      <c r="I828" s="76"/>
    </row>
    <row r="829" spans="9:9" x14ac:dyDescent="0.2">
      <c r="I829" s="76"/>
    </row>
    <row r="830" spans="9:9" x14ac:dyDescent="0.2">
      <c r="I830" s="76"/>
    </row>
    <row r="831" spans="9:9" x14ac:dyDescent="0.2">
      <c r="I831" s="76"/>
    </row>
    <row r="832" spans="9:9" x14ac:dyDescent="0.2">
      <c r="I832" s="76"/>
    </row>
    <row r="833" spans="9:9" x14ac:dyDescent="0.2">
      <c r="I833" s="76"/>
    </row>
    <row r="834" spans="9:9" x14ac:dyDescent="0.2">
      <c r="I834" s="76"/>
    </row>
    <row r="835" spans="9:9" x14ac:dyDescent="0.2">
      <c r="I835" s="76"/>
    </row>
    <row r="836" spans="9:9" x14ac:dyDescent="0.2">
      <c r="I836" s="76"/>
    </row>
    <row r="837" spans="9:9" x14ac:dyDescent="0.2">
      <c r="I837" s="76"/>
    </row>
    <row r="838" spans="9:9" x14ac:dyDescent="0.2">
      <c r="I838" s="76"/>
    </row>
    <row r="839" spans="9:9" x14ac:dyDescent="0.2">
      <c r="I839" s="76"/>
    </row>
    <row r="840" spans="9:9" x14ac:dyDescent="0.2">
      <c r="I840" s="76"/>
    </row>
    <row r="841" spans="9:9" x14ac:dyDescent="0.2">
      <c r="I841" s="76"/>
    </row>
    <row r="842" spans="9:9" x14ac:dyDescent="0.2">
      <c r="I842" s="76"/>
    </row>
    <row r="843" spans="9:9" x14ac:dyDescent="0.2">
      <c r="I843" s="76"/>
    </row>
    <row r="844" spans="9:9" x14ac:dyDescent="0.2">
      <c r="I844" s="76"/>
    </row>
    <row r="845" spans="9:9" x14ac:dyDescent="0.2">
      <c r="I845" s="76"/>
    </row>
    <row r="846" spans="9:9" x14ac:dyDescent="0.2">
      <c r="I846" s="76"/>
    </row>
    <row r="847" spans="9:9" x14ac:dyDescent="0.2">
      <c r="I847" s="76"/>
    </row>
    <row r="848" spans="9:9" x14ac:dyDescent="0.2">
      <c r="I848" s="76"/>
    </row>
    <row r="849" spans="9:9" x14ac:dyDescent="0.2">
      <c r="I849" s="76"/>
    </row>
    <row r="850" spans="9:9" x14ac:dyDescent="0.2">
      <c r="I850" s="76"/>
    </row>
    <row r="851" spans="9:9" x14ac:dyDescent="0.2">
      <c r="I851" s="76"/>
    </row>
    <row r="852" spans="9:9" x14ac:dyDescent="0.2">
      <c r="I852" s="76"/>
    </row>
    <row r="853" spans="9:9" x14ac:dyDescent="0.2">
      <c r="I853" s="76"/>
    </row>
    <row r="854" spans="9:9" x14ac:dyDescent="0.2">
      <c r="I854" s="76"/>
    </row>
    <row r="855" spans="9:9" x14ac:dyDescent="0.2">
      <c r="I855" s="76"/>
    </row>
    <row r="856" spans="9:9" x14ac:dyDescent="0.2">
      <c r="I856" s="76"/>
    </row>
    <row r="857" spans="9:9" x14ac:dyDescent="0.2">
      <c r="I857" s="76"/>
    </row>
    <row r="858" spans="9:9" x14ac:dyDescent="0.2">
      <c r="I858" s="76"/>
    </row>
    <row r="859" spans="9:9" x14ac:dyDescent="0.2">
      <c r="I859" s="76"/>
    </row>
    <row r="860" spans="9:9" x14ac:dyDescent="0.2">
      <c r="I860" s="76"/>
    </row>
    <row r="861" spans="9:9" x14ac:dyDescent="0.2">
      <c r="I861" s="76"/>
    </row>
    <row r="862" spans="9:9" x14ac:dyDescent="0.2">
      <c r="I862" s="76"/>
    </row>
    <row r="863" spans="9:9" x14ac:dyDescent="0.2">
      <c r="I863" s="76"/>
    </row>
    <row r="864" spans="9:9" x14ac:dyDescent="0.2">
      <c r="I864" s="76"/>
    </row>
    <row r="865" spans="9:9" x14ac:dyDescent="0.2">
      <c r="I865" s="76"/>
    </row>
    <row r="866" spans="9:9" x14ac:dyDescent="0.2">
      <c r="I866" s="76"/>
    </row>
    <row r="867" spans="9:9" x14ac:dyDescent="0.2">
      <c r="I867" s="76"/>
    </row>
    <row r="868" spans="9:9" x14ac:dyDescent="0.2">
      <c r="I868" s="76"/>
    </row>
    <row r="869" spans="9:9" x14ac:dyDescent="0.2">
      <c r="I869" s="76"/>
    </row>
    <row r="870" spans="9:9" x14ac:dyDescent="0.2">
      <c r="I870" s="76"/>
    </row>
    <row r="871" spans="9:9" x14ac:dyDescent="0.2">
      <c r="I871" s="76"/>
    </row>
    <row r="872" spans="9:9" x14ac:dyDescent="0.2">
      <c r="I872" s="76"/>
    </row>
    <row r="873" spans="9:9" x14ac:dyDescent="0.2">
      <c r="I873" s="76"/>
    </row>
    <row r="874" spans="9:9" x14ac:dyDescent="0.2">
      <c r="I874" s="76"/>
    </row>
    <row r="875" spans="9:9" x14ac:dyDescent="0.2">
      <c r="I875" s="76"/>
    </row>
    <row r="876" spans="9:9" x14ac:dyDescent="0.2">
      <c r="I876" s="76"/>
    </row>
    <row r="877" spans="9:9" x14ac:dyDescent="0.2">
      <c r="I877" s="76"/>
    </row>
    <row r="878" spans="9:9" x14ac:dyDescent="0.2">
      <c r="I878" s="76"/>
    </row>
    <row r="879" spans="9:9" x14ac:dyDescent="0.2">
      <c r="I879" s="76"/>
    </row>
    <row r="880" spans="9:9" x14ac:dyDescent="0.2">
      <c r="I880" s="76"/>
    </row>
    <row r="881" spans="9:9" x14ac:dyDescent="0.2">
      <c r="I881" s="76"/>
    </row>
    <row r="882" spans="9:9" x14ac:dyDescent="0.2">
      <c r="I882" s="76"/>
    </row>
    <row r="883" spans="9:9" x14ac:dyDescent="0.2">
      <c r="I883" s="76"/>
    </row>
    <row r="884" spans="9:9" x14ac:dyDescent="0.2">
      <c r="I884" s="76"/>
    </row>
    <row r="885" spans="9:9" x14ac:dyDescent="0.2">
      <c r="I885" s="76"/>
    </row>
    <row r="886" spans="9:9" x14ac:dyDescent="0.2">
      <c r="I886" s="76"/>
    </row>
    <row r="887" spans="9:9" x14ac:dyDescent="0.2">
      <c r="I887" s="76"/>
    </row>
    <row r="888" spans="9:9" x14ac:dyDescent="0.2">
      <c r="I888" s="76"/>
    </row>
    <row r="889" spans="9:9" x14ac:dyDescent="0.2">
      <c r="I889" s="76"/>
    </row>
    <row r="890" spans="9:9" x14ac:dyDescent="0.2">
      <c r="I890" s="76"/>
    </row>
    <row r="891" spans="9:9" x14ac:dyDescent="0.2">
      <c r="I891" s="76"/>
    </row>
    <row r="892" spans="9:9" x14ac:dyDescent="0.2">
      <c r="I892" s="76"/>
    </row>
    <row r="893" spans="9:9" x14ac:dyDescent="0.2">
      <c r="I893" s="76"/>
    </row>
    <row r="894" spans="9:9" x14ac:dyDescent="0.2">
      <c r="I894" s="76"/>
    </row>
    <row r="895" spans="9:9" x14ac:dyDescent="0.2">
      <c r="I895" s="76"/>
    </row>
    <row r="896" spans="9:9" x14ac:dyDescent="0.2">
      <c r="I896" s="76"/>
    </row>
    <row r="897" spans="9:9" x14ac:dyDescent="0.2">
      <c r="I897" s="76"/>
    </row>
    <row r="898" spans="9:9" x14ac:dyDescent="0.2">
      <c r="I898" s="76"/>
    </row>
    <row r="899" spans="9:9" x14ac:dyDescent="0.2">
      <c r="I899" s="76"/>
    </row>
    <row r="900" spans="9:9" x14ac:dyDescent="0.2">
      <c r="I900" s="76"/>
    </row>
    <row r="901" spans="9:9" x14ac:dyDescent="0.2">
      <c r="I901" s="76"/>
    </row>
    <row r="902" spans="9:9" x14ac:dyDescent="0.2">
      <c r="I902" s="76"/>
    </row>
    <row r="903" spans="9:9" x14ac:dyDescent="0.2">
      <c r="I903" s="76"/>
    </row>
    <row r="904" spans="9:9" x14ac:dyDescent="0.2">
      <c r="I904" s="76"/>
    </row>
    <row r="905" spans="9:9" x14ac:dyDescent="0.2">
      <c r="I905" s="76"/>
    </row>
    <row r="906" spans="9:9" x14ac:dyDescent="0.2">
      <c r="I906" s="76"/>
    </row>
    <row r="907" spans="9:9" x14ac:dyDescent="0.2">
      <c r="I907" s="76"/>
    </row>
    <row r="908" spans="9:9" x14ac:dyDescent="0.2">
      <c r="I908" s="76"/>
    </row>
    <row r="909" spans="9:9" x14ac:dyDescent="0.2">
      <c r="I909" s="76"/>
    </row>
    <row r="910" spans="9:9" x14ac:dyDescent="0.2">
      <c r="I910" s="76"/>
    </row>
    <row r="911" spans="9:9" x14ac:dyDescent="0.2">
      <c r="I911" s="76"/>
    </row>
    <row r="912" spans="9:9" x14ac:dyDescent="0.2">
      <c r="I912" s="76"/>
    </row>
    <row r="913" spans="9:9" x14ac:dyDescent="0.2">
      <c r="I913" s="76"/>
    </row>
    <row r="914" spans="9:9" x14ac:dyDescent="0.2">
      <c r="I914" s="76"/>
    </row>
    <row r="915" spans="9:9" x14ac:dyDescent="0.2">
      <c r="I915" s="76"/>
    </row>
    <row r="916" spans="9:9" x14ac:dyDescent="0.2">
      <c r="I916" s="76"/>
    </row>
    <row r="917" spans="9:9" x14ac:dyDescent="0.2">
      <c r="I917" s="76"/>
    </row>
    <row r="918" spans="9:9" x14ac:dyDescent="0.2">
      <c r="I918" s="76"/>
    </row>
    <row r="919" spans="9:9" x14ac:dyDescent="0.2">
      <c r="I919" s="76"/>
    </row>
    <row r="920" spans="9:9" x14ac:dyDescent="0.2">
      <c r="I920" s="76"/>
    </row>
    <row r="921" spans="9:9" x14ac:dyDescent="0.2">
      <c r="I921" s="76"/>
    </row>
    <row r="922" spans="9:9" x14ac:dyDescent="0.2">
      <c r="I922" s="76"/>
    </row>
    <row r="923" spans="9:9" x14ac:dyDescent="0.2">
      <c r="I923" s="76"/>
    </row>
    <row r="924" spans="9:9" x14ac:dyDescent="0.2">
      <c r="I924" s="76"/>
    </row>
    <row r="925" spans="9:9" x14ac:dyDescent="0.2">
      <c r="I925" s="76"/>
    </row>
    <row r="926" spans="9:9" x14ac:dyDescent="0.2">
      <c r="I926" s="76"/>
    </row>
    <row r="927" spans="9:9" x14ac:dyDescent="0.2">
      <c r="I927" s="76"/>
    </row>
    <row r="928" spans="9:9" x14ac:dyDescent="0.2">
      <c r="I928" s="76"/>
    </row>
    <row r="929" spans="9:9" x14ac:dyDescent="0.2">
      <c r="I929" s="76"/>
    </row>
    <row r="930" spans="9:9" x14ac:dyDescent="0.2">
      <c r="I930" s="76"/>
    </row>
    <row r="931" spans="9:9" x14ac:dyDescent="0.2">
      <c r="I931" s="76"/>
    </row>
    <row r="932" spans="9:9" x14ac:dyDescent="0.2">
      <c r="I932" s="76"/>
    </row>
    <row r="933" spans="9:9" x14ac:dyDescent="0.2">
      <c r="I933" s="76"/>
    </row>
    <row r="934" spans="9:9" x14ac:dyDescent="0.2">
      <c r="I934" s="76"/>
    </row>
    <row r="935" spans="9:9" x14ac:dyDescent="0.2">
      <c r="I935" s="76"/>
    </row>
    <row r="936" spans="9:9" x14ac:dyDescent="0.2">
      <c r="I936" s="76"/>
    </row>
    <row r="937" spans="9:9" x14ac:dyDescent="0.2">
      <c r="I937" s="76"/>
    </row>
    <row r="938" spans="9:9" x14ac:dyDescent="0.2">
      <c r="I938" s="76"/>
    </row>
    <row r="939" spans="9:9" x14ac:dyDescent="0.2">
      <c r="I939" s="76"/>
    </row>
    <row r="940" spans="9:9" x14ac:dyDescent="0.2">
      <c r="I940" s="76"/>
    </row>
    <row r="941" spans="9:9" x14ac:dyDescent="0.2">
      <c r="I941" s="76"/>
    </row>
    <row r="942" spans="9:9" x14ac:dyDescent="0.2">
      <c r="I942" s="76"/>
    </row>
    <row r="943" spans="9:9" x14ac:dyDescent="0.2">
      <c r="I943" s="76"/>
    </row>
    <row r="944" spans="9:9" x14ac:dyDescent="0.2">
      <c r="I944" s="76"/>
    </row>
    <row r="945" spans="9:9" x14ac:dyDescent="0.2">
      <c r="I945" s="76"/>
    </row>
    <row r="946" spans="9:9" x14ac:dyDescent="0.2">
      <c r="I946" s="76"/>
    </row>
    <row r="947" spans="9:9" x14ac:dyDescent="0.2">
      <c r="I947" s="76"/>
    </row>
    <row r="948" spans="9:9" x14ac:dyDescent="0.2">
      <c r="I948" s="76"/>
    </row>
    <row r="949" spans="9:9" x14ac:dyDescent="0.2">
      <c r="I949" s="76"/>
    </row>
    <row r="950" spans="9:9" x14ac:dyDescent="0.2">
      <c r="I950" s="76"/>
    </row>
    <row r="951" spans="9:9" x14ac:dyDescent="0.2">
      <c r="I951" s="76"/>
    </row>
    <row r="952" spans="9:9" x14ac:dyDescent="0.2">
      <c r="I952" s="76"/>
    </row>
    <row r="953" spans="9:9" x14ac:dyDescent="0.2">
      <c r="I953" s="76"/>
    </row>
    <row r="954" spans="9:9" x14ac:dyDescent="0.2">
      <c r="I954" s="76"/>
    </row>
    <row r="955" spans="9:9" x14ac:dyDescent="0.2">
      <c r="I955" s="76"/>
    </row>
    <row r="956" spans="9:9" x14ac:dyDescent="0.2">
      <c r="I956" s="76"/>
    </row>
    <row r="957" spans="9:9" x14ac:dyDescent="0.2">
      <c r="I957" s="76"/>
    </row>
    <row r="958" spans="9:9" x14ac:dyDescent="0.2">
      <c r="I958" s="76"/>
    </row>
    <row r="959" spans="9:9" x14ac:dyDescent="0.2">
      <c r="I959" s="76"/>
    </row>
    <row r="960" spans="9:9" x14ac:dyDescent="0.2">
      <c r="I960" s="76"/>
    </row>
    <row r="961" spans="9:9" x14ac:dyDescent="0.2">
      <c r="I961" s="76"/>
    </row>
    <row r="962" spans="9:9" x14ac:dyDescent="0.2">
      <c r="I962" s="76"/>
    </row>
    <row r="963" spans="9:9" x14ac:dyDescent="0.2">
      <c r="I963" s="76"/>
    </row>
    <row r="964" spans="9:9" x14ac:dyDescent="0.2">
      <c r="I964" s="76"/>
    </row>
    <row r="965" spans="9:9" x14ac:dyDescent="0.2">
      <c r="I965" s="76"/>
    </row>
    <row r="966" spans="9:9" x14ac:dyDescent="0.2">
      <c r="I966" s="76"/>
    </row>
    <row r="967" spans="9:9" x14ac:dyDescent="0.2">
      <c r="I967" s="76"/>
    </row>
    <row r="968" spans="9:9" x14ac:dyDescent="0.2">
      <c r="I968" s="76"/>
    </row>
    <row r="969" spans="9:9" x14ac:dyDescent="0.2">
      <c r="I969" s="76"/>
    </row>
    <row r="970" spans="9:9" x14ac:dyDescent="0.2">
      <c r="I970" s="76"/>
    </row>
    <row r="971" spans="9:9" x14ac:dyDescent="0.2">
      <c r="I971" s="76"/>
    </row>
    <row r="972" spans="9:9" x14ac:dyDescent="0.2">
      <c r="I972" s="76"/>
    </row>
    <row r="973" spans="9:9" x14ac:dyDescent="0.2">
      <c r="I973" s="76"/>
    </row>
    <row r="974" spans="9:9" x14ac:dyDescent="0.2">
      <c r="I974" s="76"/>
    </row>
    <row r="975" spans="9:9" x14ac:dyDescent="0.2">
      <c r="I975" s="76"/>
    </row>
    <row r="976" spans="9:9" x14ac:dyDescent="0.2">
      <c r="I976" s="76"/>
    </row>
    <row r="977" spans="9:9" x14ac:dyDescent="0.2">
      <c r="I977" s="76"/>
    </row>
    <row r="978" spans="9:9" x14ac:dyDescent="0.2">
      <c r="I978" s="76"/>
    </row>
    <row r="979" spans="9:9" x14ac:dyDescent="0.2">
      <c r="I979" s="76"/>
    </row>
    <row r="980" spans="9:9" x14ac:dyDescent="0.2">
      <c r="I980" s="76"/>
    </row>
    <row r="981" spans="9:9" x14ac:dyDescent="0.2">
      <c r="I981" s="76"/>
    </row>
    <row r="982" spans="9:9" x14ac:dyDescent="0.2">
      <c r="I982" s="76"/>
    </row>
    <row r="983" spans="9:9" x14ac:dyDescent="0.2">
      <c r="I983" s="76"/>
    </row>
    <row r="984" spans="9:9" x14ac:dyDescent="0.2">
      <c r="I984" s="76"/>
    </row>
    <row r="985" spans="9:9" x14ac:dyDescent="0.2">
      <c r="I985" s="76"/>
    </row>
    <row r="986" spans="9:9" x14ac:dyDescent="0.2">
      <c r="I986" s="76"/>
    </row>
    <row r="987" spans="9:9" x14ac:dyDescent="0.2">
      <c r="I987" s="76"/>
    </row>
    <row r="988" spans="9:9" x14ac:dyDescent="0.2">
      <c r="I988" s="76"/>
    </row>
    <row r="989" spans="9:9" x14ac:dyDescent="0.2">
      <c r="I989" s="76"/>
    </row>
    <row r="990" spans="9:9" x14ac:dyDescent="0.2">
      <c r="I990" s="76"/>
    </row>
    <row r="991" spans="9:9" x14ac:dyDescent="0.2">
      <c r="I991" s="76"/>
    </row>
  </sheetData>
  <mergeCells count="8">
    <mergeCell ref="B2:H2"/>
    <mergeCell ref="B3:H3"/>
    <mergeCell ref="B11:H12"/>
    <mergeCell ref="B7:H7"/>
    <mergeCell ref="B8:H9"/>
    <mergeCell ref="B10:H10"/>
    <mergeCell ref="B4:H4"/>
    <mergeCell ref="B5:H6"/>
  </mergeCells>
  <phoneticPr fontId="16" type="noConversion"/>
  <pageMargins left="0.7" right="0.7" top="0.75" bottom="0.75" header="0" footer="0"/>
  <pageSetup paperSize="9" orientation="portrait"/>
  <customProperties>
    <customPr name="QAA_DRILLPATH_NODE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F507D-799A-4BC4-8608-147D8EBE1115}">
  <sheetPr codeName="Sheet2"/>
  <dimension ref="B1:I1000"/>
  <sheetViews>
    <sheetView zoomScaleNormal="100" workbookViewId="0">
      <selection activeCell="B3" sqref="B3:B5"/>
    </sheetView>
  </sheetViews>
  <sheetFormatPr defaultColWidth="12.625" defaultRowHeight="14.25" x14ac:dyDescent="0.2"/>
  <cols>
    <col min="1" max="1" width="3" style="62" customWidth="1"/>
    <col min="2" max="2" width="14.125" style="62" customWidth="1"/>
    <col min="3" max="3" width="10.125" style="62" customWidth="1"/>
    <col min="4" max="4" width="17.75" style="62" customWidth="1"/>
    <col min="5" max="5" width="24" style="62" customWidth="1"/>
    <col min="6" max="6" width="5.5" style="62" customWidth="1"/>
    <col min="7" max="7" width="36.625" style="62" bestFit="1" customWidth="1"/>
    <col min="8" max="8" width="6" style="62" customWidth="1"/>
    <col min="9" max="9" width="73.75" style="75" customWidth="1"/>
    <col min="10" max="26" width="7.625" style="62" customWidth="1"/>
    <col min="27" max="16384" width="12.625" style="62"/>
  </cols>
  <sheetData>
    <row r="1" spans="2:9" ht="14.25" customHeight="1" x14ac:dyDescent="0.2">
      <c r="D1" s="139"/>
      <c r="E1" s="126"/>
      <c r="F1" s="140"/>
      <c r="G1" s="126"/>
      <c r="H1" s="126"/>
      <c r="I1" s="126"/>
    </row>
    <row r="2" spans="2:9" ht="14.25" customHeight="1" x14ac:dyDescent="0.2">
      <c r="B2" s="63" t="s">
        <v>106</v>
      </c>
      <c r="C2" s="63" t="s">
        <v>1</v>
      </c>
      <c r="D2" s="63" t="s">
        <v>107</v>
      </c>
      <c r="E2" s="63" t="s">
        <v>108</v>
      </c>
      <c r="F2" s="121" t="s">
        <v>109</v>
      </c>
      <c r="G2" s="145"/>
      <c r="H2" s="121" t="s">
        <v>110</v>
      </c>
      <c r="I2" s="145"/>
    </row>
    <row r="3" spans="2:9" ht="49.5" customHeight="1" x14ac:dyDescent="0.2">
      <c r="B3" s="141" t="s">
        <v>11</v>
      </c>
      <c r="C3" s="64" t="s">
        <v>3</v>
      </c>
      <c r="D3" s="65" t="s">
        <v>99</v>
      </c>
      <c r="E3" s="64" t="s">
        <v>119</v>
      </c>
      <c r="F3" s="66">
        <v>13</v>
      </c>
      <c r="G3" s="66" t="s">
        <v>120</v>
      </c>
      <c r="H3" s="66">
        <v>13.2</v>
      </c>
      <c r="I3" s="67" t="s">
        <v>157</v>
      </c>
    </row>
    <row r="4" spans="2:9" ht="93" customHeight="1" x14ac:dyDescent="0.2">
      <c r="B4" s="133"/>
      <c r="C4" s="64" t="s">
        <v>5</v>
      </c>
      <c r="D4" s="65" t="s">
        <v>14</v>
      </c>
      <c r="E4" s="64" t="s">
        <v>121</v>
      </c>
      <c r="F4" s="66">
        <v>15</v>
      </c>
      <c r="G4" s="66" t="s">
        <v>122</v>
      </c>
      <c r="H4" s="64" t="s">
        <v>158</v>
      </c>
      <c r="I4" s="67" t="s">
        <v>159</v>
      </c>
    </row>
    <row r="5" spans="2:9" ht="57" x14ac:dyDescent="0.2">
      <c r="B5" s="134"/>
      <c r="C5" s="64" t="s">
        <v>7</v>
      </c>
      <c r="D5" s="65" t="s">
        <v>16</v>
      </c>
      <c r="E5" s="64" t="s">
        <v>123</v>
      </c>
      <c r="F5" s="68">
        <v>12</v>
      </c>
      <c r="G5" s="66" t="s">
        <v>124</v>
      </c>
      <c r="H5" s="69" t="s">
        <v>160</v>
      </c>
      <c r="I5" s="67" t="s">
        <v>161</v>
      </c>
    </row>
    <row r="6" spans="2:9" ht="28.5" x14ac:dyDescent="0.2">
      <c r="B6" s="142" t="s">
        <v>2</v>
      </c>
      <c r="C6" s="143" t="s">
        <v>8</v>
      </c>
      <c r="D6" s="142" t="s">
        <v>4</v>
      </c>
      <c r="E6" s="143" t="s">
        <v>162</v>
      </c>
      <c r="F6" s="64">
        <v>11</v>
      </c>
      <c r="G6" s="70" t="s">
        <v>111</v>
      </c>
      <c r="H6" s="66">
        <v>11.1</v>
      </c>
      <c r="I6" s="67" t="s">
        <v>112</v>
      </c>
    </row>
    <row r="7" spans="2:9" ht="71.25" x14ac:dyDescent="0.2">
      <c r="B7" s="133"/>
      <c r="C7" s="134"/>
      <c r="D7" s="134"/>
      <c r="E7" s="134"/>
      <c r="F7" s="66">
        <v>10</v>
      </c>
      <c r="G7" s="70" t="s">
        <v>113</v>
      </c>
      <c r="H7" s="64" t="s">
        <v>163</v>
      </c>
      <c r="I7" s="67" t="s">
        <v>164</v>
      </c>
    </row>
    <row r="8" spans="2:9" ht="28.5" x14ac:dyDescent="0.2">
      <c r="B8" s="133"/>
      <c r="C8" s="64" t="s">
        <v>9</v>
      </c>
      <c r="D8" s="71" t="s">
        <v>6</v>
      </c>
      <c r="E8" s="64" t="s">
        <v>114</v>
      </c>
      <c r="F8" s="66">
        <v>11</v>
      </c>
      <c r="G8" s="70" t="s">
        <v>111</v>
      </c>
      <c r="H8" s="66">
        <v>11.1</v>
      </c>
      <c r="I8" s="67" t="s">
        <v>112</v>
      </c>
    </row>
    <row r="9" spans="2:9" x14ac:dyDescent="0.2">
      <c r="B9" s="133"/>
      <c r="C9" s="64" t="s">
        <v>12</v>
      </c>
      <c r="D9" s="71" t="s">
        <v>92</v>
      </c>
      <c r="E9" s="64" t="s">
        <v>115</v>
      </c>
      <c r="F9" s="135">
        <v>11</v>
      </c>
      <c r="G9" s="136" t="s">
        <v>111</v>
      </c>
      <c r="H9" s="135">
        <v>11.3</v>
      </c>
      <c r="I9" s="137" t="s">
        <v>165</v>
      </c>
    </row>
    <row r="10" spans="2:9" ht="28.5" x14ac:dyDescent="0.2">
      <c r="B10" s="133"/>
      <c r="C10" s="64" t="s">
        <v>13</v>
      </c>
      <c r="D10" s="71" t="s">
        <v>116</v>
      </c>
      <c r="E10" s="64" t="s">
        <v>117</v>
      </c>
      <c r="F10" s="133"/>
      <c r="G10" s="133"/>
      <c r="H10" s="133"/>
      <c r="I10" s="144"/>
    </row>
    <row r="11" spans="2:9" ht="42.75" x14ac:dyDescent="0.2">
      <c r="B11" s="134"/>
      <c r="C11" s="64" t="s">
        <v>15</v>
      </c>
      <c r="D11" s="71" t="s">
        <v>10</v>
      </c>
      <c r="E11" s="64" t="s">
        <v>118</v>
      </c>
      <c r="F11" s="134"/>
      <c r="G11" s="134"/>
      <c r="H11" s="134"/>
      <c r="I11" s="138"/>
    </row>
    <row r="12" spans="2:9" ht="42.75" x14ac:dyDescent="0.2">
      <c r="B12" s="132" t="s">
        <v>17</v>
      </c>
      <c r="C12" s="64" t="s">
        <v>18</v>
      </c>
      <c r="D12" s="72" t="s">
        <v>19</v>
      </c>
      <c r="E12" s="64" t="s">
        <v>220</v>
      </c>
      <c r="F12" s="135">
        <v>16</v>
      </c>
      <c r="G12" s="136" t="s">
        <v>125</v>
      </c>
      <c r="H12" s="135">
        <v>16.600000000000001</v>
      </c>
      <c r="I12" s="137" t="s">
        <v>126</v>
      </c>
    </row>
    <row r="13" spans="2:9" ht="28.5" x14ac:dyDescent="0.2">
      <c r="B13" s="133"/>
      <c r="C13" s="64" t="s">
        <v>20</v>
      </c>
      <c r="D13" s="72" t="s">
        <v>21</v>
      </c>
      <c r="E13" s="64" t="s">
        <v>127</v>
      </c>
      <c r="F13" s="133"/>
      <c r="G13" s="134"/>
      <c r="H13" s="133"/>
      <c r="I13" s="138"/>
    </row>
    <row r="14" spans="2:9" ht="42.75" x14ac:dyDescent="0.2">
      <c r="B14" s="133"/>
      <c r="C14" s="64" t="s">
        <v>22</v>
      </c>
      <c r="D14" s="72" t="s">
        <v>23</v>
      </c>
      <c r="E14" s="64" t="s">
        <v>128</v>
      </c>
      <c r="F14" s="66">
        <v>8</v>
      </c>
      <c r="G14" s="70" t="s">
        <v>129</v>
      </c>
      <c r="H14" s="66">
        <v>8.5</v>
      </c>
      <c r="I14" s="73" t="s">
        <v>130</v>
      </c>
    </row>
    <row r="15" spans="2:9" ht="28.5" x14ac:dyDescent="0.2">
      <c r="B15" s="134"/>
      <c r="C15" s="64" t="s">
        <v>24</v>
      </c>
      <c r="D15" s="72" t="s">
        <v>131</v>
      </c>
      <c r="E15" s="64" t="s">
        <v>132</v>
      </c>
      <c r="F15" s="66">
        <v>12</v>
      </c>
      <c r="G15" s="66" t="s">
        <v>124</v>
      </c>
      <c r="H15" s="66">
        <v>12.7</v>
      </c>
      <c r="I15" s="73" t="s">
        <v>133</v>
      </c>
    </row>
    <row r="16" spans="2:9" ht="14.25" customHeight="1" x14ac:dyDescent="0.2">
      <c r="I16" s="74"/>
    </row>
    <row r="17" spans="9:9" ht="14.25" customHeight="1" x14ac:dyDescent="0.2">
      <c r="I17" s="74"/>
    </row>
    <row r="18" spans="9:9" ht="14.25" customHeight="1" x14ac:dyDescent="0.2">
      <c r="I18" s="74"/>
    </row>
    <row r="19" spans="9:9" ht="14.25" customHeight="1" x14ac:dyDescent="0.2">
      <c r="I19" s="74"/>
    </row>
    <row r="20" spans="9:9" ht="14.25" customHeight="1" x14ac:dyDescent="0.2">
      <c r="I20" s="74"/>
    </row>
    <row r="21" spans="9:9" ht="14.25" customHeight="1" x14ac:dyDescent="0.2">
      <c r="I21" s="74"/>
    </row>
    <row r="22" spans="9:9" ht="14.25" customHeight="1" x14ac:dyDescent="0.2">
      <c r="I22" s="74"/>
    </row>
    <row r="23" spans="9:9" ht="14.25" customHeight="1" x14ac:dyDescent="0.2">
      <c r="I23" s="74"/>
    </row>
    <row r="24" spans="9:9" ht="14.25" customHeight="1" x14ac:dyDescent="0.2">
      <c r="I24" s="74"/>
    </row>
    <row r="25" spans="9:9" ht="14.25" customHeight="1" x14ac:dyDescent="0.2">
      <c r="I25" s="74"/>
    </row>
    <row r="26" spans="9:9" ht="14.25" customHeight="1" x14ac:dyDescent="0.2">
      <c r="I26" s="74"/>
    </row>
    <row r="27" spans="9:9" ht="14.25" customHeight="1" x14ac:dyDescent="0.2">
      <c r="I27" s="74"/>
    </row>
    <row r="28" spans="9:9" ht="14.25" customHeight="1" x14ac:dyDescent="0.2">
      <c r="I28" s="74"/>
    </row>
    <row r="29" spans="9:9" ht="14.25" customHeight="1" x14ac:dyDescent="0.2">
      <c r="I29" s="74"/>
    </row>
    <row r="30" spans="9:9" ht="14.25" customHeight="1" x14ac:dyDescent="0.2">
      <c r="I30" s="74"/>
    </row>
    <row r="31" spans="9:9" ht="14.25" customHeight="1" x14ac:dyDescent="0.2">
      <c r="I31" s="74"/>
    </row>
    <row r="32" spans="9:9" ht="14.25" customHeight="1" x14ac:dyDescent="0.2">
      <c r="I32" s="74"/>
    </row>
    <row r="33" spans="9:9" ht="14.25" customHeight="1" x14ac:dyDescent="0.2">
      <c r="I33" s="74"/>
    </row>
    <row r="34" spans="9:9" ht="14.25" customHeight="1" x14ac:dyDescent="0.2">
      <c r="I34" s="74"/>
    </row>
    <row r="35" spans="9:9" ht="14.25" customHeight="1" x14ac:dyDescent="0.2">
      <c r="I35" s="74"/>
    </row>
    <row r="36" spans="9:9" ht="14.25" customHeight="1" x14ac:dyDescent="0.2">
      <c r="I36" s="74"/>
    </row>
    <row r="37" spans="9:9" ht="14.25" customHeight="1" x14ac:dyDescent="0.2">
      <c r="I37" s="74"/>
    </row>
    <row r="38" spans="9:9" ht="14.25" customHeight="1" x14ac:dyDescent="0.2">
      <c r="I38" s="74"/>
    </row>
    <row r="39" spans="9:9" ht="14.25" customHeight="1" x14ac:dyDescent="0.2">
      <c r="I39" s="74"/>
    </row>
    <row r="40" spans="9:9" ht="14.25" customHeight="1" x14ac:dyDescent="0.2">
      <c r="I40" s="74"/>
    </row>
    <row r="41" spans="9:9" ht="14.25" customHeight="1" x14ac:dyDescent="0.2">
      <c r="I41" s="74"/>
    </row>
    <row r="42" spans="9:9" ht="14.25" customHeight="1" x14ac:dyDescent="0.2">
      <c r="I42" s="74"/>
    </row>
    <row r="43" spans="9:9" ht="14.25" customHeight="1" x14ac:dyDescent="0.2">
      <c r="I43" s="74"/>
    </row>
    <row r="44" spans="9:9" ht="14.25" customHeight="1" x14ac:dyDescent="0.2">
      <c r="I44" s="74"/>
    </row>
    <row r="45" spans="9:9" ht="14.25" customHeight="1" x14ac:dyDescent="0.2">
      <c r="I45" s="74"/>
    </row>
    <row r="46" spans="9:9" ht="14.25" customHeight="1" x14ac:dyDescent="0.2">
      <c r="I46" s="74"/>
    </row>
    <row r="47" spans="9:9" ht="14.25" customHeight="1" x14ac:dyDescent="0.2">
      <c r="I47" s="74"/>
    </row>
    <row r="48" spans="9:9" ht="14.25" customHeight="1" x14ac:dyDescent="0.2">
      <c r="I48" s="74"/>
    </row>
    <row r="49" spans="9:9" ht="14.25" customHeight="1" x14ac:dyDescent="0.2">
      <c r="I49" s="74"/>
    </row>
    <row r="50" spans="9:9" ht="14.25" customHeight="1" x14ac:dyDescent="0.2">
      <c r="I50" s="74"/>
    </row>
    <row r="51" spans="9:9" ht="14.25" customHeight="1" x14ac:dyDescent="0.2">
      <c r="I51" s="74"/>
    </row>
    <row r="52" spans="9:9" ht="14.25" customHeight="1" x14ac:dyDescent="0.2">
      <c r="I52" s="74"/>
    </row>
    <row r="53" spans="9:9" ht="14.25" customHeight="1" x14ac:dyDescent="0.2">
      <c r="I53" s="74"/>
    </row>
    <row r="54" spans="9:9" ht="14.25" customHeight="1" x14ac:dyDescent="0.2">
      <c r="I54" s="74"/>
    </row>
    <row r="55" spans="9:9" ht="14.25" customHeight="1" x14ac:dyDescent="0.2">
      <c r="I55" s="74"/>
    </row>
    <row r="56" spans="9:9" ht="14.25" customHeight="1" x14ac:dyDescent="0.2">
      <c r="I56" s="74"/>
    </row>
    <row r="57" spans="9:9" ht="14.25" customHeight="1" x14ac:dyDescent="0.2">
      <c r="I57" s="74"/>
    </row>
    <row r="58" spans="9:9" ht="14.25" customHeight="1" x14ac:dyDescent="0.2">
      <c r="I58" s="74"/>
    </row>
    <row r="59" spans="9:9" ht="14.25" customHeight="1" x14ac:dyDescent="0.2">
      <c r="I59" s="74"/>
    </row>
    <row r="60" spans="9:9" ht="14.25" customHeight="1" x14ac:dyDescent="0.2">
      <c r="I60" s="74"/>
    </row>
    <row r="61" spans="9:9" ht="14.25" customHeight="1" x14ac:dyDescent="0.2">
      <c r="I61" s="74"/>
    </row>
    <row r="62" spans="9:9" ht="14.25" customHeight="1" x14ac:dyDescent="0.2">
      <c r="I62" s="74"/>
    </row>
    <row r="63" spans="9:9" ht="14.25" customHeight="1" x14ac:dyDescent="0.2">
      <c r="I63" s="74"/>
    </row>
    <row r="64" spans="9:9" ht="14.25" customHeight="1" x14ac:dyDescent="0.2">
      <c r="I64" s="74"/>
    </row>
    <row r="65" spans="9:9" ht="14.25" customHeight="1" x14ac:dyDescent="0.2">
      <c r="I65" s="74"/>
    </row>
    <row r="66" spans="9:9" ht="14.25" customHeight="1" x14ac:dyDescent="0.2">
      <c r="I66" s="74"/>
    </row>
    <row r="67" spans="9:9" ht="14.25" customHeight="1" x14ac:dyDescent="0.2">
      <c r="I67" s="74"/>
    </row>
    <row r="68" spans="9:9" ht="14.25" customHeight="1" x14ac:dyDescent="0.2">
      <c r="I68" s="74"/>
    </row>
    <row r="69" spans="9:9" ht="14.25" customHeight="1" x14ac:dyDescent="0.2">
      <c r="I69" s="74"/>
    </row>
    <row r="70" spans="9:9" ht="14.25" customHeight="1" x14ac:dyDescent="0.2">
      <c r="I70" s="74"/>
    </row>
    <row r="71" spans="9:9" ht="14.25" customHeight="1" x14ac:dyDescent="0.2">
      <c r="I71" s="74"/>
    </row>
    <row r="72" spans="9:9" ht="14.25" customHeight="1" x14ac:dyDescent="0.2">
      <c r="I72" s="74"/>
    </row>
    <row r="73" spans="9:9" ht="14.25" customHeight="1" x14ac:dyDescent="0.2">
      <c r="I73" s="74"/>
    </row>
    <row r="74" spans="9:9" ht="14.25" customHeight="1" x14ac:dyDescent="0.2">
      <c r="I74" s="74"/>
    </row>
    <row r="75" spans="9:9" ht="14.25" customHeight="1" x14ac:dyDescent="0.2">
      <c r="I75" s="74"/>
    </row>
    <row r="76" spans="9:9" ht="14.25" customHeight="1" x14ac:dyDescent="0.2">
      <c r="I76" s="74"/>
    </row>
    <row r="77" spans="9:9" ht="14.25" customHeight="1" x14ac:dyDescent="0.2">
      <c r="I77" s="74"/>
    </row>
    <row r="78" spans="9:9" ht="14.25" customHeight="1" x14ac:dyDescent="0.2">
      <c r="I78" s="74"/>
    </row>
    <row r="79" spans="9:9" ht="14.25" customHeight="1" x14ac:dyDescent="0.2">
      <c r="I79" s="74"/>
    </row>
    <row r="80" spans="9:9" ht="14.25" customHeight="1" x14ac:dyDescent="0.2">
      <c r="I80" s="74"/>
    </row>
    <row r="81" spans="9:9" ht="14.25" customHeight="1" x14ac:dyDescent="0.2">
      <c r="I81" s="74"/>
    </row>
    <row r="82" spans="9:9" ht="14.25" customHeight="1" x14ac:dyDescent="0.2">
      <c r="I82" s="74"/>
    </row>
    <row r="83" spans="9:9" ht="14.25" customHeight="1" x14ac:dyDescent="0.2">
      <c r="I83" s="74"/>
    </row>
    <row r="84" spans="9:9" ht="14.25" customHeight="1" x14ac:dyDescent="0.2">
      <c r="I84" s="74"/>
    </row>
    <row r="85" spans="9:9" ht="14.25" customHeight="1" x14ac:dyDescent="0.2">
      <c r="I85" s="74"/>
    </row>
    <row r="86" spans="9:9" ht="14.25" customHeight="1" x14ac:dyDescent="0.2">
      <c r="I86" s="74"/>
    </row>
    <row r="87" spans="9:9" ht="14.25" customHeight="1" x14ac:dyDescent="0.2">
      <c r="I87" s="74"/>
    </row>
    <row r="88" spans="9:9" ht="14.25" customHeight="1" x14ac:dyDescent="0.2">
      <c r="I88" s="74"/>
    </row>
    <row r="89" spans="9:9" ht="14.25" customHeight="1" x14ac:dyDescent="0.2">
      <c r="I89" s="74"/>
    </row>
    <row r="90" spans="9:9" ht="14.25" customHeight="1" x14ac:dyDescent="0.2">
      <c r="I90" s="74"/>
    </row>
    <row r="91" spans="9:9" ht="14.25" customHeight="1" x14ac:dyDescent="0.2">
      <c r="I91" s="74"/>
    </row>
    <row r="92" spans="9:9" ht="14.25" customHeight="1" x14ac:dyDescent="0.2">
      <c r="I92" s="74"/>
    </row>
    <row r="93" spans="9:9" ht="14.25" customHeight="1" x14ac:dyDescent="0.2">
      <c r="I93" s="74"/>
    </row>
    <row r="94" spans="9:9" ht="14.25" customHeight="1" x14ac:dyDescent="0.2">
      <c r="I94" s="74"/>
    </row>
    <row r="95" spans="9:9" ht="14.25" customHeight="1" x14ac:dyDescent="0.2">
      <c r="I95" s="74"/>
    </row>
    <row r="96" spans="9:9" ht="14.25" customHeight="1" x14ac:dyDescent="0.2">
      <c r="I96" s="74"/>
    </row>
    <row r="97" spans="9:9" ht="14.25" customHeight="1" x14ac:dyDescent="0.2">
      <c r="I97" s="74"/>
    </row>
    <row r="98" spans="9:9" ht="14.25" customHeight="1" x14ac:dyDescent="0.2">
      <c r="I98" s="74"/>
    </row>
    <row r="99" spans="9:9" ht="14.25" customHeight="1" x14ac:dyDescent="0.2">
      <c r="I99" s="74"/>
    </row>
    <row r="100" spans="9:9" ht="14.25" customHeight="1" x14ac:dyDescent="0.2">
      <c r="I100" s="74"/>
    </row>
    <row r="101" spans="9:9" ht="14.25" customHeight="1" x14ac:dyDescent="0.2">
      <c r="I101" s="74"/>
    </row>
    <row r="102" spans="9:9" ht="14.25" customHeight="1" x14ac:dyDescent="0.2">
      <c r="I102" s="74"/>
    </row>
    <row r="103" spans="9:9" ht="14.25" customHeight="1" x14ac:dyDescent="0.2">
      <c r="I103" s="74"/>
    </row>
    <row r="104" spans="9:9" ht="14.25" customHeight="1" x14ac:dyDescent="0.2">
      <c r="I104" s="74"/>
    </row>
    <row r="105" spans="9:9" ht="14.25" customHeight="1" x14ac:dyDescent="0.2">
      <c r="I105" s="74"/>
    </row>
    <row r="106" spans="9:9" ht="14.25" customHeight="1" x14ac:dyDescent="0.2">
      <c r="I106" s="74"/>
    </row>
    <row r="107" spans="9:9" ht="14.25" customHeight="1" x14ac:dyDescent="0.2">
      <c r="I107" s="74"/>
    </row>
    <row r="108" spans="9:9" ht="14.25" customHeight="1" x14ac:dyDescent="0.2">
      <c r="I108" s="74"/>
    </row>
    <row r="109" spans="9:9" ht="14.25" customHeight="1" x14ac:dyDescent="0.2">
      <c r="I109" s="74"/>
    </row>
    <row r="110" spans="9:9" ht="14.25" customHeight="1" x14ac:dyDescent="0.2">
      <c r="I110" s="74"/>
    </row>
    <row r="111" spans="9:9" ht="14.25" customHeight="1" x14ac:dyDescent="0.2">
      <c r="I111" s="74"/>
    </row>
    <row r="112" spans="9:9" ht="14.25" customHeight="1" x14ac:dyDescent="0.2">
      <c r="I112" s="74"/>
    </row>
    <row r="113" spans="9:9" ht="14.25" customHeight="1" x14ac:dyDescent="0.2">
      <c r="I113" s="74"/>
    </row>
    <row r="114" spans="9:9" ht="14.25" customHeight="1" x14ac:dyDescent="0.2">
      <c r="I114" s="74"/>
    </row>
    <row r="115" spans="9:9" ht="14.25" customHeight="1" x14ac:dyDescent="0.2">
      <c r="I115" s="74"/>
    </row>
    <row r="116" spans="9:9" ht="14.25" customHeight="1" x14ac:dyDescent="0.2">
      <c r="I116" s="74"/>
    </row>
    <row r="117" spans="9:9" ht="14.25" customHeight="1" x14ac:dyDescent="0.2">
      <c r="I117" s="74"/>
    </row>
    <row r="118" spans="9:9" ht="14.25" customHeight="1" x14ac:dyDescent="0.2">
      <c r="I118" s="74"/>
    </row>
    <row r="119" spans="9:9" ht="14.25" customHeight="1" x14ac:dyDescent="0.2">
      <c r="I119" s="74"/>
    </row>
    <row r="120" spans="9:9" ht="14.25" customHeight="1" x14ac:dyDescent="0.2">
      <c r="I120" s="74"/>
    </row>
    <row r="121" spans="9:9" ht="14.25" customHeight="1" x14ac:dyDescent="0.2">
      <c r="I121" s="74"/>
    </row>
    <row r="122" spans="9:9" ht="14.25" customHeight="1" x14ac:dyDescent="0.2">
      <c r="I122" s="74"/>
    </row>
    <row r="123" spans="9:9" ht="14.25" customHeight="1" x14ac:dyDescent="0.2">
      <c r="I123" s="74"/>
    </row>
    <row r="124" spans="9:9" ht="14.25" customHeight="1" x14ac:dyDescent="0.2">
      <c r="I124" s="74"/>
    </row>
    <row r="125" spans="9:9" ht="14.25" customHeight="1" x14ac:dyDescent="0.2">
      <c r="I125" s="74"/>
    </row>
    <row r="126" spans="9:9" ht="14.25" customHeight="1" x14ac:dyDescent="0.2">
      <c r="I126" s="74"/>
    </row>
    <row r="127" spans="9:9" ht="14.25" customHeight="1" x14ac:dyDescent="0.2">
      <c r="I127" s="74"/>
    </row>
    <row r="128" spans="9:9" ht="14.25" customHeight="1" x14ac:dyDescent="0.2">
      <c r="I128" s="74"/>
    </row>
    <row r="129" spans="9:9" ht="14.25" customHeight="1" x14ac:dyDescent="0.2">
      <c r="I129" s="74"/>
    </row>
    <row r="130" spans="9:9" ht="14.25" customHeight="1" x14ac:dyDescent="0.2">
      <c r="I130" s="74"/>
    </row>
    <row r="131" spans="9:9" ht="14.25" customHeight="1" x14ac:dyDescent="0.2">
      <c r="I131" s="74"/>
    </row>
    <row r="132" spans="9:9" ht="14.25" customHeight="1" x14ac:dyDescent="0.2">
      <c r="I132" s="74"/>
    </row>
    <row r="133" spans="9:9" ht="14.25" customHeight="1" x14ac:dyDescent="0.2">
      <c r="I133" s="74"/>
    </row>
    <row r="134" spans="9:9" ht="14.25" customHeight="1" x14ac:dyDescent="0.2">
      <c r="I134" s="74"/>
    </row>
    <row r="135" spans="9:9" ht="14.25" customHeight="1" x14ac:dyDescent="0.2">
      <c r="I135" s="74"/>
    </row>
    <row r="136" spans="9:9" ht="14.25" customHeight="1" x14ac:dyDescent="0.2">
      <c r="I136" s="74"/>
    </row>
    <row r="137" spans="9:9" ht="14.25" customHeight="1" x14ac:dyDescent="0.2">
      <c r="I137" s="74"/>
    </row>
    <row r="138" spans="9:9" ht="14.25" customHeight="1" x14ac:dyDescent="0.2">
      <c r="I138" s="74"/>
    </row>
    <row r="139" spans="9:9" ht="14.25" customHeight="1" x14ac:dyDescent="0.2">
      <c r="I139" s="74"/>
    </row>
    <row r="140" spans="9:9" ht="14.25" customHeight="1" x14ac:dyDescent="0.2">
      <c r="I140" s="74"/>
    </row>
    <row r="141" spans="9:9" ht="14.25" customHeight="1" x14ac:dyDescent="0.2">
      <c r="I141" s="74"/>
    </row>
    <row r="142" spans="9:9" ht="14.25" customHeight="1" x14ac:dyDescent="0.2">
      <c r="I142" s="74"/>
    </row>
    <row r="143" spans="9:9" ht="14.25" customHeight="1" x14ac:dyDescent="0.2">
      <c r="I143" s="74"/>
    </row>
    <row r="144" spans="9:9" ht="14.25" customHeight="1" x14ac:dyDescent="0.2">
      <c r="I144" s="74"/>
    </row>
    <row r="145" spans="9:9" ht="14.25" customHeight="1" x14ac:dyDescent="0.2">
      <c r="I145" s="74"/>
    </row>
    <row r="146" spans="9:9" ht="14.25" customHeight="1" x14ac:dyDescent="0.2">
      <c r="I146" s="74"/>
    </row>
    <row r="147" spans="9:9" ht="14.25" customHeight="1" x14ac:dyDescent="0.2">
      <c r="I147" s="74"/>
    </row>
    <row r="148" spans="9:9" ht="14.25" customHeight="1" x14ac:dyDescent="0.2">
      <c r="I148" s="74"/>
    </row>
    <row r="149" spans="9:9" ht="14.25" customHeight="1" x14ac:dyDescent="0.2">
      <c r="I149" s="74"/>
    </row>
    <row r="150" spans="9:9" ht="14.25" customHeight="1" x14ac:dyDescent="0.2">
      <c r="I150" s="74"/>
    </row>
    <row r="151" spans="9:9" ht="14.25" customHeight="1" x14ac:dyDescent="0.2">
      <c r="I151" s="74"/>
    </row>
    <row r="152" spans="9:9" ht="14.25" customHeight="1" x14ac:dyDescent="0.2">
      <c r="I152" s="74"/>
    </row>
    <row r="153" spans="9:9" ht="14.25" customHeight="1" x14ac:dyDescent="0.2">
      <c r="I153" s="74"/>
    </row>
    <row r="154" spans="9:9" ht="14.25" customHeight="1" x14ac:dyDescent="0.2">
      <c r="I154" s="74"/>
    </row>
    <row r="155" spans="9:9" ht="14.25" customHeight="1" x14ac:dyDescent="0.2">
      <c r="I155" s="74"/>
    </row>
    <row r="156" spans="9:9" ht="14.25" customHeight="1" x14ac:dyDescent="0.2">
      <c r="I156" s="74"/>
    </row>
    <row r="157" spans="9:9" ht="14.25" customHeight="1" x14ac:dyDescent="0.2">
      <c r="I157" s="74"/>
    </row>
    <row r="158" spans="9:9" ht="14.25" customHeight="1" x14ac:dyDescent="0.2">
      <c r="I158" s="74"/>
    </row>
    <row r="159" spans="9:9" ht="14.25" customHeight="1" x14ac:dyDescent="0.2">
      <c r="I159" s="74"/>
    </row>
    <row r="160" spans="9:9" ht="14.25" customHeight="1" x14ac:dyDescent="0.2">
      <c r="I160" s="74"/>
    </row>
    <row r="161" spans="9:9" ht="14.25" customHeight="1" x14ac:dyDescent="0.2">
      <c r="I161" s="74"/>
    </row>
    <row r="162" spans="9:9" ht="14.25" customHeight="1" x14ac:dyDescent="0.2">
      <c r="I162" s="74"/>
    </row>
    <row r="163" spans="9:9" ht="14.25" customHeight="1" x14ac:dyDescent="0.2">
      <c r="I163" s="74"/>
    </row>
    <row r="164" spans="9:9" ht="14.25" customHeight="1" x14ac:dyDescent="0.2">
      <c r="I164" s="74"/>
    </row>
    <row r="165" spans="9:9" ht="14.25" customHeight="1" x14ac:dyDescent="0.2">
      <c r="I165" s="74"/>
    </row>
    <row r="166" spans="9:9" ht="14.25" customHeight="1" x14ac:dyDescent="0.2">
      <c r="I166" s="74"/>
    </row>
    <row r="167" spans="9:9" ht="14.25" customHeight="1" x14ac:dyDescent="0.2">
      <c r="I167" s="74"/>
    </row>
    <row r="168" spans="9:9" ht="14.25" customHeight="1" x14ac:dyDescent="0.2">
      <c r="I168" s="74"/>
    </row>
    <row r="169" spans="9:9" ht="14.25" customHeight="1" x14ac:dyDescent="0.2">
      <c r="I169" s="74"/>
    </row>
    <row r="170" spans="9:9" ht="14.25" customHeight="1" x14ac:dyDescent="0.2">
      <c r="I170" s="74"/>
    </row>
    <row r="171" spans="9:9" ht="14.25" customHeight="1" x14ac:dyDescent="0.2">
      <c r="I171" s="74"/>
    </row>
    <row r="172" spans="9:9" ht="14.25" customHeight="1" x14ac:dyDescent="0.2">
      <c r="I172" s="74"/>
    </row>
    <row r="173" spans="9:9" ht="14.25" customHeight="1" x14ac:dyDescent="0.2">
      <c r="I173" s="74"/>
    </row>
    <row r="174" spans="9:9" ht="14.25" customHeight="1" x14ac:dyDescent="0.2">
      <c r="I174" s="74"/>
    </row>
    <row r="175" spans="9:9" ht="14.25" customHeight="1" x14ac:dyDescent="0.2">
      <c r="I175" s="74"/>
    </row>
    <row r="176" spans="9:9" ht="14.25" customHeight="1" x14ac:dyDescent="0.2">
      <c r="I176" s="74"/>
    </row>
    <row r="177" spans="9:9" ht="14.25" customHeight="1" x14ac:dyDescent="0.2">
      <c r="I177" s="74"/>
    </row>
    <row r="178" spans="9:9" ht="14.25" customHeight="1" x14ac:dyDescent="0.2">
      <c r="I178" s="74"/>
    </row>
    <row r="179" spans="9:9" ht="14.25" customHeight="1" x14ac:dyDescent="0.2">
      <c r="I179" s="74"/>
    </row>
    <row r="180" spans="9:9" ht="14.25" customHeight="1" x14ac:dyDescent="0.2">
      <c r="I180" s="74"/>
    </row>
    <row r="181" spans="9:9" ht="14.25" customHeight="1" x14ac:dyDescent="0.2">
      <c r="I181" s="74"/>
    </row>
    <row r="182" spans="9:9" ht="14.25" customHeight="1" x14ac:dyDescent="0.2">
      <c r="I182" s="74"/>
    </row>
    <row r="183" spans="9:9" ht="14.25" customHeight="1" x14ac:dyDescent="0.2">
      <c r="I183" s="74"/>
    </row>
    <row r="184" spans="9:9" ht="14.25" customHeight="1" x14ac:dyDescent="0.2">
      <c r="I184" s="74"/>
    </row>
    <row r="185" spans="9:9" ht="14.25" customHeight="1" x14ac:dyDescent="0.2">
      <c r="I185" s="74"/>
    </row>
    <row r="186" spans="9:9" ht="14.25" customHeight="1" x14ac:dyDescent="0.2">
      <c r="I186" s="74"/>
    </row>
    <row r="187" spans="9:9" ht="14.25" customHeight="1" x14ac:dyDescent="0.2">
      <c r="I187" s="74"/>
    </row>
    <row r="188" spans="9:9" ht="14.25" customHeight="1" x14ac:dyDescent="0.2">
      <c r="I188" s="74"/>
    </row>
    <row r="189" spans="9:9" ht="14.25" customHeight="1" x14ac:dyDescent="0.2">
      <c r="I189" s="74"/>
    </row>
    <row r="190" spans="9:9" ht="14.25" customHeight="1" x14ac:dyDescent="0.2">
      <c r="I190" s="74"/>
    </row>
    <row r="191" spans="9:9" ht="14.25" customHeight="1" x14ac:dyDescent="0.2">
      <c r="I191" s="74"/>
    </row>
    <row r="192" spans="9:9" ht="14.25" customHeight="1" x14ac:dyDescent="0.2">
      <c r="I192" s="74"/>
    </row>
    <row r="193" spans="9:9" ht="14.25" customHeight="1" x14ac:dyDescent="0.2">
      <c r="I193" s="74"/>
    </row>
    <row r="194" spans="9:9" ht="14.25" customHeight="1" x14ac:dyDescent="0.2">
      <c r="I194" s="74"/>
    </row>
    <row r="195" spans="9:9" ht="14.25" customHeight="1" x14ac:dyDescent="0.2">
      <c r="I195" s="74"/>
    </row>
    <row r="196" spans="9:9" ht="14.25" customHeight="1" x14ac:dyDescent="0.2">
      <c r="I196" s="74"/>
    </row>
    <row r="197" spans="9:9" ht="14.25" customHeight="1" x14ac:dyDescent="0.2">
      <c r="I197" s="74"/>
    </row>
    <row r="198" spans="9:9" ht="14.25" customHeight="1" x14ac:dyDescent="0.2">
      <c r="I198" s="74"/>
    </row>
    <row r="199" spans="9:9" ht="14.25" customHeight="1" x14ac:dyDescent="0.2">
      <c r="I199" s="74"/>
    </row>
    <row r="200" spans="9:9" ht="14.25" customHeight="1" x14ac:dyDescent="0.2">
      <c r="I200" s="74"/>
    </row>
    <row r="201" spans="9:9" ht="14.25" customHeight="1" x14ac:dyDescent="0.2">
      <c r="I201" s="74"/>
    </row>
    <row r="202" spans="9:9" ht="14.25" customHeight="1" x14ac:dyDescent="0.2">
      <c r="I202" s="74"/>
    </row>
    <row r="203" spans="9:9" ht="14.25" customHeight="1" x14ac:dyDescent="0.2">
      <c r="I203" s="74"/>
    </row>
    <row r="204" spans="9:9" ht="14.25" customHeight="1" x14ac:dyDescent="0.2">
      <c r="I204" s="74"/>
    </row>
    <row r="205" spans="9:9" ht="14.25" customHeight="1" x14ac:dyDescent="0.2">
      <c r="I205" s="74"/>
    </row>
    <row r="206" spans="9:9" ht="14.25" customHeight="1" x14ac:dyDescent="0.2">
      <c r="I206" s="74"/>
    </row>
    <row r="207" spans="9:9" ht="14.25" customHeight="1" x14ac:dyDescent="0.2">
      <c r="I207" s="74"/>
    </row>
    <row r="208" spans="9:9" ht="14.25" customHeight="1" x14ac:dyDescent="0.2">
      <c r="I208" s="74"/>
    </row>
    <row r="209" spans="9:9" ht="14.25" customHeight="1" x14ac:dyDescent="0.2">
      <c r="I209" s="74"/>
    </row>
    <row r="210" spans="9:9" ht="14.25" customHeight="1" x14ac:dyDescent="0.2">
      <c r="I210" s="74"/>
    </row>
    <row r="211" spans="9:9" ht="14.25" customHeight="1" x14ac:dyDescent="0.2">
      <c r="I211" s="74"/>
    </row>
    <row r="212" spans="9:9" ht="14.25" customHeight="1" x14ac:dyDescent="0.2">
      <c r="I212" s="74"/>
    </row>
    <row r="213" spans="9:9" ht="14.25" customHeight="1" x14ac:dyDescent="0.2">
      <c r="I213" s="74"/>
    </row>
    <row r="214" spans="9:9" ht="14.25" customHeight="1" x14ac:dyDescent="0.2">
      <c r="I214" s="74"/>
    </row>
    <row r="215" spans="9:9" ht="14.25" customHeight="1" x14ac:dyDescent="0.2">
      <c r="I215" s="74"/>
    </row>
    <row r="216" spans="9:9" ht="14.25" customHeight="1" x14ac:dyDescent="0.2">
      <c r="I216" s="74"/>
    </row>
    <row r="217" spans="9:9" ht="14.25" customHeight="1" x14ac:dyDescent="0.2">
      <c r="I217" s="74"/>
    </row>
    <row r="218" spans="9:9" ht="14.25" customHeight="1" x14ac:dyDescent="0.2">
      <c r="I218" s="74"/>
    </row>
    <row r="219" spans="9:9" ht="14.25" customHeight="1" x14ac:dyDescent="0.2">
      <c r="I219" s="74"/>
    </row>
    <row r="220" spans="9:9" ht="14.25" customHeight="1" x14ac:dyDescent="0.2">
      <c r="I220" s="74"/>
    </row>
    <row r="221" spans="9:9" ht="14.25" customHeight="1" x14ac:dyDescent="0.2">
      <c r="I221" s="74"/>
    </row>
    <row r="222" spans="9:9" ht="14.25" customHeight="1" x14ac:dyDescent="0.2">
      <c r="I222" s="74"/>
    </row>
    <row r="223" spans="9:9" ht="14.25" customHeight="1" x14ac:dyDescent="0.2">
      <c r="I223" s="74"/>
    </row>
    <row r="224" spans="9:9" ht="14.25" customHeight="1" x14ac:dyDescent="0.2">
      <c r="I224" s="74"/>
    </row>
    <row r="225" spans="9:9" ht="14.25" customHeight="1" x14ac:dyDescent="0.2">
      <c r="I225" s="74"/>
    </row>
    <row r="226" spans="9:9" ht="14.25" customHeight="1" x14ac:dyDescent="0.2">
      <c r="I226" s="74"/>
    </row>
    <row r="227" spans="9:9" ht="14.25" customHeight="1" x14ac:dyDescent="0.2">
      <c r="I227" s="74"/>
    </row>
    <row r="228" spans="9:9" ht="14.25" customHeight="1" x14ac:dyDescent="0.2">
      <c r="I228" s="74"/>
    </row>
    <row r="229" spans="9:9" ht="14.25" customHeight="1" x14ac:dyDescent="0.2">
      <c r="I229" s="74"/>
    </row>
    <row r="230" spans="9:9" ht="14.25" customHeight="1" x14ac:dyDescent="0.2">
      <c r="I230" s="74"/>
    </row>
    <row r="231" spans="9:9" ht="14.25" customHeight="1" x14ac:dyDescent="0.2">
      <c r="I231" s="74"/>
    </row>
    <row r="232" spans="9:9" ht="14.25" customHeight="1" x14ac:dyDescent="0.2">
      <c r="I232" s="74"/>
    </row>
    <row r="233" spans="9:9" ht="14.25" customHeight="1" x14ac:dyDescent="0.2">
      <c r="I233" s="74"/>
    </row>
    <row r="234" spans="9:9" ht="14.25" customHeight="1" x14ac:dyDescent="0.2">
      <c r="I234" s="74"/>
    </row>
    <row r="235" spans="9:9" ht="14.25" customHeight="1" x14ac:dyDescent="0.2">
      <c r="I235" s="74"/>
    </row>
    <row r="236" spans="9:9" ht="14.25" customHeight="1" x14ac:dyDescent="0.2">
      <c r="I236" s="74"/>
    </row>
    <row r="237" spans="9:9" ht="14.25" customHeight="1" x14ac:dyDescent="0.2">
      <c r="I237" s="74"/>
    </row>
    <row r="238" spans="9:9" ht="14.25" customHeight="1" x14ac:dyDescent="0.2">
      <c r="I238" s="74"/>
    </row>
    <row r="239" spans="9:9" ht="14.25" customHeight="1" x14ac:dyDescent="0.2">
      <c r="I239" s="74"/>
    </row>
    <row r="240" spans="9:9" ht="14.25" customHeight="1" x14ac:dyDescent="0.2">
      <c r="I240" s="74"/>
    </row>
    <row r="241" spans="9:9" ht="14.25" customHeight="1" x14ac:dyDescent="0.2">
      <c r="I241" s="74"/>
    </row>
    <row r="242" spans="9:9" ht="14.25" customHeight="1" x14ac:dyDescent="0.2">
      <c r="I242" s="74"/>
    </row>
    <row r="243" spans="9:9" ht="14.25" customHeight="1" x14ac:dyDescent="0.2">
      <c r="I243" s="74"/>
    </row>
    <row r="244" spans="9:9" ht="14.25" customHeight="1" x14ac:dyDescent="0.2">
      <c r="I244" s="74"/>
    </row>
    <row r="245" spans="9:9" ht="14.25" customHeight="1" x14ac:dyDescent="0.2">
      <c r="I245" s="74"/>
    </row>
    <row r="246" spans="9:9" ht="14.25" customHeight="1" x14ac:dyDescent="0.2">
      <c r="I246" s="74"/>
    </row>
    <row r="247" spans="9:9" ht="14.25" customHeight="1" x14ac:dyDescent="0.2">
      <c r="I247" s="74"/>
    </row>
    <row r="248" spans="9:9" ht="14.25" customHeight="1" x14ac:dyDescent="0.2">
      <c r="I248" s="74"/>
    </row>
    <row r="249" spans="9:9" ht="14.25" customHeight="1" x14ac:dyDescent="0.2">
      <c r="I249" s="74"/>
    </row>
    <row r="250" spans="9:9" ht="14.25" customHeight="1" x14ac:dyDescent="0.2">
      <c r="I250" s="74"/>
    </row>
    <row r="251" spans="9:9" ht="14.25" customHeight="1" x14ac:dyDescent="0.2">
      <c r="I251" s="74"/>
    </row>
    <row r="252" spans="9:9" ht="14.25" customHeight="1" x14ac:dyDescent="0.2">
      <c r="I252" s="74"/>
    </row>
    <row r="253" spans="9:9" ht="14.25" customHeight="1" x14ac:dyDescent="0.2">
      <c r="I253" s="74"/>
    </row>
    <row r="254" spans="9:9" ht="14.25" customHeight="1" x14ac:dyDescent="0.2">
      <c r="I254" s="74"/>
    </row>
    <row r="255" spans="9:9" ht="14.25" customHeight="1" x14ac:dyDescent="0.2">
      <c r="I255" s="74"/>
    </row>
    <row r="256" spans="9:9" ht="14.25" customHeight="1" x14ac:dyDescent="0.2">
      <c r="I256" s="74"/>
    </row>
    <row r="257" spans="9:9" ht="14.25" customHeight="1" x14ac:dyDescent="0.2">
      <c r="I257" s="74"/>
    </row>
    <row r="258" spans="9:9" ht="14.25" customHeight="1" x14ac:dyDescent="0.2">
      <c r="I258" s="74"/>
    </row>
    <row r="259" spans="9:9" ht="14.25" customHeight="1" x14ac:dyDescent="0.2">
      <c r="I259" s="74"/>
    </row>
    <row r="260" spans="9:9" ht="14.25" customHeight="1" x14ac:dyDescent="0.2">
      <c r="I260" s="74"/>
    </row>
    <row r="261" spans="9:9" ht="14.25" customHeight="1" x14ac:dyDescent="0.2">
      <c r="I261" s="74"/>
    </row>
    <row r="262" spans="9:9" ht="14.25" customHeight="1" x14ac:dyDescent="0.2">
      <c r="I262" s="74"/>
    </row>
    <row r="263" spans="9:9" ht="14.25" customHeight="1" x14ac:dyDescent="0.2">
      <c r="I263" s="74"/>
    </row>
    <row r="264" spans="9:9" ht="14.25" customHeight="1" x14ac:dyDescent="0.2">
      <c r="I264" s="74"/>
    </row>
    <row r="265" spans="9:9" ht="14.25" customHeight="1" x14ac:dyDescent="0.2">
      <c r="I265" s="74"/>
    </row>
    <row r="266" spans="9:9" ht="14.25" customHeight="1" x14ac:dyDescent="0.2">
      <c r="I266" s="74"/>
    </row>
    <row r="267" spans="9:9" ht="14.25" customHeight="1" x14ac:dyDescent="0.2">
      <c r="I267" s="74"/>
    </row>
    <row r="268" spans="9:9" ht="14.25" customHeight="1" x14ac:dyDescent="0.2">
      <c r="I268" s="74"/>
    </row>
    <row r="269" spans="9:9" ht="14.25" customHeight="1" x14ac:dyDescent="0.2">
      <c r="I269" s="74"/>
    </row>
    <row r="270" spans="9:9" ht="14.25" customHeight="1" x14ac:dyDescent="0.2">
      <c r="I270" s="74"/>
    </row>
    <row r="271" spans="9:9" ht="14.25" customHeight="1" x14ac:dyDescent="0.2">
      <c r="I271" s="74"/>
    </row>
    <row r="272" spans="9:9" ht="14.25" customHeight="1" x14ac:dyDescent="0.2">
      <c r="I272" s="74"/>
    </row>
    <row r="273" spans="9:9" ht="14.25" customHeight="1" x14ac:dyDescent="0.2">
      <c r="I273" s="74"/>
    </row>
    <row r="274" spans="9:9" ht="14.25" customHeight="1" x14ac:dyDescent="0.2">
      <c r="I274" s="74"/>
    </row>
    <row r="275" spans="9:9" ht="14.25" customHeight="1" x14ac:dyDescent="0.2">
      <c r="I275" s="74"/>
    </row>
    <row r="276" spans="9:9" ht="14.25" customHeight="1" x14ac:dyDescent="0.2">
      <c r="I276" s="74"/>
    </row>
    <row r="277" spans="9:9" ht="14.25" customHeight="1" x14ac:dyDescent="0.2">
      <c r="I277" s="74"/>
    </row>
    <row r="278" spans="9:9" ht="14.25" customHeight="1" x14ac:dyDescent="0.2">
      <c r="I278" s="74"/>
    </row>
    <row r="279" spans="9:9" ht="14.25" customHeight="1" x14ac:dyDescent="0.2">
      <c r="I279" s="74"/>
    </row>
    <row r="280" spans="9:9" ht="14.25" customHeight="1" x14ac:dyDescent="0.2">
      <c r="I280" s="74"/>
    </row>
    <row r="281" spans="9:9" ht="14.25" customHeight="1" x14ac:dyDescent="0.2">
      <c r="I281" s="74"/>
    </row>
    <row r="282" spans="9:9" ht="14.25" customHeight="1" x14ac:dyDescent="0.2">
      <c r="I282" s="74"/>
    </row>
    <row r="283" spans="9:9" ht="14.25" customHeight="1" x14ac:dyDescent="0.2">
      <c r="I283" s="74"/>
    </row>
    <row r="284" spans="9:9" ht="14.25" customHeight="1" x14ac:dyDescent="0.2">
      <c r="I284" s="74"/>
    </row>
    <row r="285" spans="9:9" ht="14.25" customHeight="1" x14ac:dyDescent="0.2">
      <c r="I285" s="74"/>
    </row>
    <row r="286" spans="9:9" ht="14.25" customHeight="1" x14ac:dyDescent="0.2">
      <c r="I286" s="74"/>
    </row>
    <row r="287" spans="9:9" ht="14.25" customHeight="1" x14ac:dyDescent="0.2">
      <c r="I287" s="74"/>
    </row>
    <row r="288" spans="9:9" ht="14.25" customHeight="1" x14ac:dyDescent="0.2">
      <c r="I288" s="74"/>
    </row>
    <row r="289" spans="9:9" ht="14.25" customHeight="1" x14ac:dyDescent="0.2">
      <c r="I289" s="74"/>
    </row>
    <row r="290" spans="9:9" ht="14.25" customHeight="1" x14ac:dyDescent="0.2">
      <c r="I290" s="74"/>
    </row>
    <row r="291" spans="9:9" ht="14.25" customHeight="1" x14ac:dyDescent="0.2">
      <c r="I291" s="74"/>
    </row>
    <row r="292" spans="9:9" ht="14.25" customHeight="1" x14ac:dyDescent="0.2">
      <c r="I292" s="74"/>
    </row>
    <row r="293" spans="9:9" ht="14.25" customHeight="1" x14ac:dyDescent="0.2">
      <c r="I293" s="74"/>
    </row>
    <row r="294" spans="9:9" ht="14.25" customHeight="1" x14ac:dyDescent="0.2">
      <c r="I294" s="74"/>
    </row>
    <row r="295" spans="9:9" ht="14.25" customHeight="1" x14ac:dyDescent="0.2">
      <c r="I295" s="74"/>
    </row>
    <row r="296" spans="9:9" ht="14.25" customHeight="1" x14ac:dyDescent="0.2">
      <c r="I296" s="74"/>
    </row>
    <row r="297" spans="9:9" ht="14.25" customHeight="1" x14ac:dyDescent="0.2">
      <c r="I297" s="74"/>
    </row>
    <row r="298" spans="9:9" ht="14.25" customHeight="1" x14ac:dyDescent="0.2">
      <c r="I298" s="74"/>
    </row>
    <row r="299" spans="9:9" ht="14.25" customHeight="1" x14ac:dyDescent="0.2">
      <c r="I299" s="74"/>
    </row>
    <row r="300" spans="9:9" ht="14.25" customHeight="1" x14ac:dyDescent="0.2">
      <c r="I300" s="74"/>
    </row>
    <row r="301" spans="9:9" ht="14.25" customHeight="1" x14ac:dyDescent="0.2">
      <c r="I301" s="74"/>
    </row>
    <row r="302" spans="9:9" ht="14.25" customHeight="1" x14ac:dyDescent="0.2">
      <c r="I302" s="74"/>
    </row>
    <row r="303" spans="9:9" ht="14.25" customHeight="1" x14ac:dyDescent="0.2">
      <c r="I303" s="74"/>
    </row>
    <row r="304" spans="9:9" ht="14.25" customHeight="1" x14ac:dyDescent="0.2">
      <c r="I304" s="74"/>
    </row>
    <row r="305" spans="9:9" ht="14.25" customHeight="1" x14ac:dyDescent="0.2">
      <c r="I305" s="74"/>
    </row>
    <row r="306" spans="9:9" ht="14.25" customHeight="1" x14ac:dyDescent="0.2">
      <c r="I306" s="74"/>
    </row>
    <row r="307" spans="9:9" ht="14.25" customHeight="1" x14ac:dyDescent="0.2">
      <c r="I307" s="74"/>
    </row>
    <row r="308" spans="9:9" ht="14.25" customHeight="1" x14ac:dyDescent="0.2">
      <c r="I308" s="74"/>
    </row>
    <row r="309" spans="9:9" ht="14.25" customHeight="1" x14ac:dyDescent="0.2">
      <c r="I309" s="74"/>
    </row>
    <row r="310" spans="9:9" ht="14.25" customHeight="1" x14ac:dyDescent="0.2">
      <c r="I310" s="74"/>
    </row>
    <row r="311" spans="9:9" ht="14.25" customHeight="1" x14ac:dyDescent="0.2">
      <c r="I311" s="74"/>
    </row>
    <row r="312" spans="9:9" ht="14.25" customHeight="1" x14ac:dyDescent="0.2">
      <c r="I312" s="74"/>
    </row>
    <row r="313" spans="9:9" ht="14.25" customHeight="1" x14ac:dyDescent="0.2">
      <c r="I313" s="74"/>
    </row>
    <row r="314" spans="9:9" ht="14.25" customHeight="1" x14ac:dyDescent="0.2">
      <c r="I314" s="74"/>
    </row>
    <row r="315" spans="9:9" ht="14.25" customHeight="1" x14ac:dyDescent="0.2">
      <c r="I315" s="74"/>
    </row>
    <row r="316" spans="9:9" ht="14.25" customHeight="1" x14ac:dyDescent="0.2">
      <c r="I316" s="74"/>
    </row>
    <row r="317" spans="9:9" ht="14.25" customHeight="1" x14ac:dyDescent="0.2">
      <c r="I317" s="74"/>
    </row>
    <row r="318" spans="9:9" ht="14.25" customHeight="1" x14ac:dyDescent="0.2">
      <c r="I318" s="74"/>
    </row>
    <row r="319" spans="9:9" ht="14.25" customHeight="1" x14ac:dyDescent="0.2">
      <c r="I319" s="74"/>
    </row>
    <row r="320" spans="9:9" ht="14.25" customHeight="1" x14ac:dyDescent="0.2">
      <c r="I320" s="74"/>
    </row>
    <row r="321" spans="9:9" ht="14.25" customHeight="1" x14ac:dyDescent="0.2">
      <c r="I321" s="74"/>
    </row>
    <row r="322" spans="9:9" ht="14.25" customHeight="1" x14ac:dyDescent="0.2">
      <c r="I322" s="74"/>
    </row>
    <row r="323" spans="9:9" ht="14.25" customHeight="1" x14ac:dyDescent="0.2">
      <c r="I323" s="74"/>
    </row>
    <row r="324" spans="9:9" ht="14.25" customHeight="1" x14ac:dyDescent="0.2">
      <c r="I324" s="74"/>
    </row>
    <row r="325" spans="9:9" ht="14.25" customHeight="1" x14ac:dyDescent="0.2">
      <c r="I325" s="74"/>
    </row>
    <row r="326" spans="9:9" ht="14.25" customHeight="1" x14ac:dyDescent="0.2">
      <c r="I326" s="74"/>
    </row>
    <row r="327" spans="9:9" ht="14.25" customHeight="1" x14ac:dyDescent="0.2">
      <c r="I327" s="74"/>
    </row>
    <row r="328" spans="9:9" ht="14.25" customHeight="1" x14ac:dyDescent="0.2">
      <c r="I328" s="74"/>
    </row>
    <row r="329" spans="9:9" ht="14.25" customHeight="1" x14ac:dyDescent="0.2">
      <c r="I329" s="74"/>
    </row>
    <row r="330" spans="9:9" ht="14.25" customHeight="1" x14ac:dyDescent="0.2">
      <c r="I330" s="74"/>
    </row>
    <row r="331" spans="9:9" ht="14.25" customHeight="1" x14ac:dyDescent="0.2">
      <c r="I331" s="74"/>
    </row>
    <row r="332" spans="9:9" ht="14.25" customHeight="1" x14ac:dyDescent="0.2">
      <c r="I332" s="74"/>
    </row>
    <row r="333" spans="9:9" ht="14.25" customHeight="1" x14ac:dyDescent="0.2">
      <c r="I333" s="74"/>
    </row>
    <row r="334" spans="9:9" ht="14.25" customHeight="1" x14ac:dyDescent="0.2">
      <c r="I334" s="74"/>
    </row>
    <row r="335" spans="9:9" ht="14.25" customHeight="1" x14ac:dyDescent="0.2">
      <c r="I335" s="74"/>
    </row>
    <row r="336" spans="9:9" ht="14.25" customHeight="1" x14ac:dyDescent="0.2">
      <c r="I336" s="74"/>
    </row>
    <row r="337" spans="9:9" ht="14.25" customHeight="1" x14ac:dyDescent="0.2">
      <c r="I337" s="74"/>
    </row>
    <row r="338" spans="9:9" ht="14.25" customHeight="1" x14ac:dyDescent="0.2">
      <c r="I338" s="74"/>
    </row>
    <row r="339" spans="9:9" ht="14.25" customHeight="1" x14ac:dyDescent="0.2">
      <c r="I339" s="74"/>
    </row>
    <row r="340" spans="9:9" ht="14.25" customHeight="1" x14ac:dyDescent="0.2">
      <c r="I340" s="74"/>
    </row>
    <row r="341" spans="9:9" ht="14.25" customHeight="1" x14ac:dyDescent="0.2">
      <c r="I341" s="74"/>
    </row>
    <row r="342" spans="9:9" ht="14.25" customHeight="1" x14ac:dyDescent="0.2">
      <c r="I342" s="74"/>
    </row>
    <row r="343" spans="9:9" ht="14.25" customHeight="1" x14ac:dyDescent="0.2">
      <c r="I343" s="74"/>
    </row>
    <row r="344" spans="9:9" ht="14.25" customHeight="1" x14ac:dyDescent="0.2">
      <c r="I344" s="74"/>
    </row>
    <row r="345" spans="9:9" ht="14.25" customHeight="1" x14ac:dyDescent="0.2">
      <c r="I345" s="74"/>
    </row>
    <row r="346" spans="9:9" ht="14.25" customHeight="1" x14ac:dyDescent="0.2">
      <c r="I346" s="74"/>
    </row>
    <row r="347" spans="9:9" ht="14.25" customHeight="1" x14ac:dyDescent="0.2">
      <c r="I347" s="74"/>
    </row>
    <row r="348" spans="9:9" ht="14.25" customHeight="1" x14ac:dyDescent="0.2">
      <c r="I348" s="74"/>
    </row>
    <row r="349" spans="9:9" ht="14.25" customHeight="1" x14ac:dyDescent="0.2">
      <c r="I349" s="74"/>
    </row>
    <row r="350" spans="9:9" ht="14.25" customHeight="1" x14ac:dyDescent="0.2">
      <c r="I350" s="74"/>
    </row>
    <row r="351" spans="9:9" ht="14.25" customHeight="1" x14ac:dyDescent="0.2">
      <c r="I351" s="74"/>
    </row>
    <row r="352" spans="9:9" ht="14.25" customHeight="1" x14ac:dyDescent="0.2">
      <c r="I352" s="74"/>
    </row>
    <row r="353" spans="9:9" ht="14.25" customHeight="1" x14ac:dyDescent="0.2">
      <c r="I353" s="74"/>
    </row>
    <row r="354" spans="9:9" ht="14.25" customHeight="1" x14ac:dyDescent="0.2">
      <c r="I354" s="74"/>
    </row>
    <row r="355" spans="9:9" ht="14.25" customHeight="1" x14ac:dyDescent="0.2">
      <c r="I355" s="74"/>
    </row>
    <row r="356" spans="9:9" ht="14.25" customHeight="1" x14ac:dyDescent="0.2">
      <c r="I356" s="74"/>
    </row>
    <row r="357" spans="9:9" ht="14.25" customHeight="1" x14ac:dyDescent="0.2">
      <c r="I357" s="74"/>
    </row>
    <row r="358" spans="9:9" ht="14.25" customHeight="1" x14ac:dyDescent="0.2">
      <c r="I358" s="74"/>
    </row>
    <row r="359" spans="9:9" ht="14.25" customHeight="1" x14ac:dyDescent="0.2">
      <c r="I359" s="74"/>
    </row>
    <row r="360" spans="9:9" ht="14.25" customHeight="1" x14ac:dyDescent="0.2">
      <c r="I360" s="74"/>
    </row>
    <row r="361" spans="9:9" ht="14.25" customHeight="1" x14ac:dyDescent="0.2">
      <c r="I361" s="74"/>
    </row>
    <row r="362" spans="9:9" ht="14.25" customHeight="1" x14ac:dyDescent="0.2">
      <c r="I362" s="74"/>
    </row>
    <row r="363" spans="9:9" ht="14.25" customHeight="1" x14ac:dyDescent="0.2">
      <c r="I363" s="74"/>
    </row>
    <row r="364" spans="9:9" ht="14.25" customHeight="1" x14ac:dyDescent="0.2">
      <c r="I364" s="74"/>
    </row>
    <row r="365" spans="9:9" ht="14.25" customHeight="1" x14ac:dyDescent="0.2">
      <c r="I365" s="74"/>
    </row>
    <row r="366" spans="9:9" ht="14.25" customHeight="1" x14ac:dyDescent="0.2">
      <c r="I366" s="74"/>
    </row>
    <row r="367" spans="9:9" ht="14.25" customHeight="1" x14ac:dyDescent="0.2">
      <c r="I367" s="74"/>
    </row>
    <row r="368" spans="9:9" ht="14.25" customHeight="1" x14ac:dyDescent="0.2">
      <c r="I368" s="74"/>
    </row>
    <row r="369" spans="9:9" ht="14.25" customHeight="1" x14ac:dyDescent="0.2">
      <c r="I369" s="74"/>
    </row>
    <row r="370" spans="9:9" ht="14.25" customHeight="1" x14ac:dyDescent="0.2">
      <c r="I370" s="74"/>
    </row>
    <row r="371" spans="9:9" ht="14.25" customHeight="1" x14ac:dyDescent="0.2">
      <c r="I371" s="74"/>
    </row>
    <row r="372" spans="9:9" ht="14.25" customHeight="1" x14ac:dyDescent="0.2">
      <c r="I372" s="74"/>
    </row>
    <row r="373" spans="9:9" ht="14.25" customHeight="1" x14ac:dyDescent="0.2">
      <c r="I373" s="74"/>
    </row>
    <row r="374" spans="9:9" ht="14.25" customHeight="1" x14ac:dyDescent="0.2">
      <c r="I374" s="74"/>
    </row>
    <row r="375" spans="9:9" ht="14.25" customHeight="1" x14ac:dyDescent="0.2">
      <c r="I375" s="74"/>
    </row>
    <row r="376" spans="9:9" ht="14.25" customHeight="1" x14ac:dyDescent="0.2">
      <c r="I376" s="74"/>
    </row>
    <row r="377" spans="9:9" ht="14.25" customHeight="1" x14ac:dyDescent="0.2">
      <c r="I377" s="74"/>
    </row>
    <row r="378" spans="9:9" ht="14.25" customHeight="1" x14ac:dyDescent="0.2">
      <c r="I378" s="74"/>
    </row>
    <row r="379" spans="9:9" ht="14.25" customHeight="1" x14ac:dyDescent="0.2">
      <c r="I379" s="74"/>
    </row>
    <row r="380" spans="9:9" ht="14.25" customHeight="1" x14ac:dyDescent="0.2">
      <c r="I380" s="74"/>
    </row>
    <row r="381" spans="9:9" ht="14.25" customHeight="1" x14ac:dyDescent="0.2">
      <c r="I381" s="74"/>
    </row>
    <row r="382" spans="9:9" ht="14.25" customHeight="1" x14ac:dyDescent="0.2">
      <c r="I382" s="74"/>
    </row>
    <row r="383" spans="9:9" ht="14.25" customHeight="1" x14ac:dyDescent="0.2">
      <c r="I383" s="74"/>
    </row>
    <row r="384" spans="9:9" ht="14.25" customHeight="1" x14ac:dyDescent="0.2">
      <c r="I384" s="74"/>
    </row>
    <row r="385" spans="9:9" ht="14.25" customHeight="1" x14ac:dyDescent="0.2">
      <c r="I385" s="74"/>
    </row>
    <row r="386" spans="9:9" ht="14.25" customHeight="1" x14ac:dyDescent="0.2">
      <c r="I386" s="74"/>
    </row>
    <row r="387" spans="9:9" ht="14.25" customHeight="1" x14ac:dyDescent="0.2">
      <c r="I387" s="74"/>
    </row>
    <row r="388" spans="9:9" ht="14.25" customHeight="1" x14ac:dyDescent="0.2">
      <c r="I388" s="74"/>
    </row>
    <row r="389" spans="9:9" ht="14.25" customHeight="1" x14ac:dyDescent="0.2">
      <c r="I389" s="74"/>
    </row>
    <row r="390" spans="9:9" ht="14.25" customHeight="1" x14ac:dyDescent="0.2">
      <c r="I390" s="74"/>
    </row>
    <row r="391" spans="9:9" ht="14.25" customHeight="1" x14ac:dyDescent="0.2">
      <c r="I391" s="74"/>
    </row>
    <row r="392" spans="9:9" ht="14.25" customHeight="1" x14ac:dyDescent="0.2">
      <c r="I392" s="74"/>
    </row>
    <row r="393" spans="9:9" ht="14.25" customHeight="1" x14ac:dyDescent="0.2">
      <c r="I393" s="74"/>
    </row>
    <row r="394" spans="9:9" ht="14.25" customHeight="1" x14ac:dyDescent="0.2">
      <c r="I394" s="74"/>
    </row>
    <row r="395" spans="9:9" ht="14.25" customHeight="1" x14ac:dyDescent="0.2">
      <c r="I395" s="74"/>
    </row>
    <row r="396" spans="9:9" ht="14.25" customHeight="1" x14ac:dyDescent="0.2">
      <c r="I396" s="74"/>
    </row>
    <row r="397" spans="9:9" ht="14.25" customHeight="1" x14ac:dyDescent="0.2">
      <c r="I397" s="74"/>
    </row>
    <row r="398" spans="9:9" ht="14.25" customHeight="1" x14ac:dyDescent="0.2">
      <c r="I398" s="74"/>
    </row>
    <row r="399" spans="9:9" ht="14.25" customHeight="1" x14ac:dyDescent="0.2">
      <c r="I399" s="74"/>
    </row>
    <row r="400" spans="9:9" ht="14.25" customHeight="1" x14ac:dyDescent="0.2">
      <c r="I400" s="74"/>
    </row>
    <row r="401" spans="9:9" ht="14.25" customHeight="1" x14ac:dyDescent="0.2">
      <c r="I401" s="74"/>
    </row>
    <row r="402" spans="9:9" ht="14.25" customHeight="1" x14ac:dyDescent="0.2">
      <c r="I402" s="74"/>
    </row>
    <row r="403" spans="9:9" ht="14.25" customHeight="1" x14ac:dyDescent="0.2">
      <c r="I403" s="74"/>
    </row>
    <row r="404" spans="9:9" ht="14.25" customHeight="1" x14ac:dyDescent="0.2">
      <c r="I404" s="74"/>
    </row>
    <row r="405" spans="9:9" ht="14.25" customHeight="1" x14ac:dyDescent="0.2">
      <c r="I405" s="74"/>
    </row>
    <row r="406" spans="9:9" ht="14.25" customHeight="1" x14ac:dyDescent="0.2">
      <c r="I406" s="74"/>
    </row>
    <row r="407" spans="9:9" ht="14.25" customHeight="1" x14ac:dyDescent="0.2">
      <c r="I407" s="74"/>
    </row>
    <row r="408" spans="9:9" ht="14.25" customHeight="1" x14ac:dyDescent="0.2">
      <c r="I408" s="74"/>
    </row>
    <row r="409" spans="9:9" ht="14.25" customHeight="1" x14ac:dyDescent="0.2">
      <c r="I409" s="74"/>
    </row>
    <row r="410" spans="9:9" ht="14.25" customHeight="1" x14ac:dyDescent="0.2">
      <c r="I410" s="74"/>
    </row>
    <row r="411" spans="9:9" ht="14.25" customHeight="1" x14ac:dyDescent="0.2">
      <c r="I411" s="74"/>
    </row>
    <row r="412" spans="9:9" ht="14.25" customHeight="1" x14ac:dyDescent="0.2">
      <c r="I412" s="74"/>
    </row>
    <row r="413" spans="9:9" ht="14.25" customHeight="1" x14ac:dyDescent="0.2">
      <c r="I413" s="74"/>
    </row>
    <row r="414" spans="9:9" ht="14.25" customHeight="1" x14ac:dyDescent="0.2">
      <c r="I414" s="74"/>
    </row>
    <row r="415" spans="9:9" ht="14.25" customHeight="1" x14ac:dyDescent="0.2">
      <c r="I415" s="74"/>
    </row>
    <row r="416" spans="9:9" ht="14.25" customHeight="1" x14ac:dyDescent="0.2">
      <c r="I416" s="74"/>
    </row>
    <row r="417" spans="9:9" ht="14.25" customHeight="1" x14ac:dyDescent="0.2">
      <c r="I417" s="74"/>
    </row>
    <row r="418" spans="9:9" ht="14.25" customHeight="1" x14ac:dyDescent="0.2">
      <c r="I418" s="74"/>
    </row>
    <row r="419" spans="9:9" ht="14.25" customHeight="1" x14ac:dyDescent="0.2">
      <c r="I419" s="74"/>
    </row>
    <row r="420" spans="9:9" ht="14.25" customHeight="1" x14ac:dyDescent="0.2">
      <c r="I420" s="74"/>
    </row>
    <row r="421" spans="9:9" ht="14.25" customHeight="1" x14ac:dyDescent="0.2">
      <c r="I421" s="74"/>
    </row>
    <row r="422" spans="9:9" ht="14.25" customHeight="1" x14ac:dyDescent="0.2">
      <c r="I422" s="74"/>
    </row>
    <row r="423" spans="9:9" ht="14.25" customHeight="1" x14ac:dyDescent="0.2">
      <c r="I423" s="74"/>
    </row>
    <row r="424" spans="9:9" ht="14.25" customHeight="1" x14ac:dyDescent="0.2">
      <c r="I424" s="74"/>
    </row>
    <row r="425" spans="9:9" ht="14.25" customHeight="1" x14ac:dyDescent="0.2">
      <c r="I425" s="74"/>
    </row>
    <row r="426" spans="9:9" ht="14.25" customHeight="1" x14ac:dyDescent="0.2">
      <c r="I426" s="74"/>
    </row>
    <row r="427" spans="9:9" ht="14.25" customHeight="1" x14ac:dyDescent="0.2">
      <c r="I427" s="74"/>
    </row>
    <row r="428" spans="9:9" ht="14.25" customHeight="1" x14ac:dyDescent="0.2">
      <c r="I428" s="74"/>
    </row>
    <row r="429" spans="9:9" ht="14.25" customHeight="1" x14ac:dyDescent="0.2">
      <c r="I429" s="74"/>
    </row>
    <row r="430" spans="9:9" ht="14.25" customHeight="1" x14ac:dyDescent="0.2">
      <c r="I430" s="74"/>
    </row>
    <row r="431" spans="9:9" ht="14.25" customHeight="1" x14ac:dyDescent="0.2">
      <c r="I431" s="74"/>
    </row>
    <row r="432" spans="9:9" ht="14.25" customHeight="1" x14ac:dyDescent="0.2">
      <c r="I432" s="74"/>
    </row>
    <row r="433" spans="9:9" ht="14.25" customHeight="1" x14ac:dyDescent="0.2">
      <c r="I433" s="74"/>
    </row>
    <row r="434" spans="9:9" ht="14.25" customHeight="1" x14ac:dyDescent="0.2">
      <c r="I434" s="74"/>
    </row>
    <row r="435" spans="9:9" ht="14.25" customHeight="1" x14ac:dyDescent="0.2">
      <c r="I435" s="74"/>
    </row>
    <row r="436" spans="9:9" ht="14.25" customHeight="1" x14ac:dyDescent="0.2">
      <c r="I436" s="74"/>
    </row>
    <row r="437" spans="9:9" ht="14.25" customHeight="1" x14ac:dyDescent="0.2">
      <c r="I437" s="74"/>
    </row>
    <row r="438" spans="9:9" ht="14.25" customHeight="1" x14ac:dyDescent="0.2">
      <c r="I438" s="74"/>
    </row>
    <row r="439" spans="9:9" ht="14.25" customHeight="1" x14ac:dyDescent="0.2">
      <c r="I439" s="74"/>
    </row>
    <row r="440" spans="9:9" ht="14.25" customHeight="1" x14ac:dyDescent="0.2">
      <c r="I440" s="74"/>
    </row>
    <row r="441" spans="9:9" ht="14.25" customHeight="1" x14ac:dyDescent="0.2">
      <c r="I441" s="74"/>
    </row>
    <row r="442" spans="9:9" ht="14.25" customHeight="1" x14ac:dyDescent="0.2">
      <c r="I442" s="74"/>
    </row>
    <row r="443" spans="9:9" ht="14.25" customHeight="1" x14ac:dyDescent="0.2">
      <c r="I443" s="74"/>
    </row>
    <row r="444" spans="9:9" ht="14.25" customHeight="1" x14ac:dyDescent="0.2">
      <c r="I444" s="74"/>
    </row>
    <row r="445" spans="9:9" ht="14.25" customHeight="1" x14ac:dyDescent="0.2">
      <c r="I445" s="74"/>
    </row>
    <row r="446" spans="9:9" ht="14.25" customHeight="1" x14ac:dyDescent="0.2">
      <c r="I446" s="74"/>
    </row>
    <row r="447" spans="9:9" ht="14.25" customHeight="1" x14ac:dyDescent="0.2">
      <c r="I447" s="74"/>
    </row>
    <row r="448" spans="9:9" ht="14.25" customHeight="1" x14ac:dyDescent="0.2">
      <c r="I448" s="74"/>
    </row>
    <row r="449" spans="9:9" ht="14.25" customHeight="1" x14ac:dyDescent="0.2">
      <c r="I449" s="74"/>
    </row>
    <row r="450" spans="9:9" ht="14.25" customHeight="1" x14ac:dyDescent="0.2">
      <c r="I450" s="74"/>
    </row>
    <row r="451" spans="9:9" ht="14.25" customHeight="1" x14ac:dyDescent="0.2">
      <c r="I451" s="74"/>
    </row>
    <row r="452" spans="9:9" ht="14.25" customHeight="1" x14ac:dyDescent="0.2">
      <c r="I452" s="74"/>
    </row>
    <row r="453" spans="9:9" ht="14.25" customHeight="1" x14ac:dyDescent="0.2">
      <c r="I453" s="74"/>
    </row>
    <row r="454" spans="9:9" ht="14.25" customHeight="1" x14ac:dyDescent="0.2">
      <c r="I454" s="74"/>
    </row>
    <row r="455" spans="9:9" ht="14.25" customHeight="1" x14ac:dyDescent="0.2">
      <c r="I455" s="74"/>
    </row>
    <row r="456" spans="9:9" ht="14.25" customHeight="1" x14ac:dyDescent="0.2">
      <c r="I456" s="74"/>
    </row>
    <row r="457" spans="9:9" ht="14.25" customHeight="1" x14ac:dyDescent="0.2">
      <c r="I457" s="74"/>
    </row>
    <row r="458" spans="9:9" ht="14.25" customHeight="1" x14ac:dyDescent="0.2">
      <c r="I458" s="74"/>
    </row>
    <row r="459" spans="9:9" ht="14.25" customHeight="1" x14ac:dyDescent="0.2">
      <c r="I459" s="74"/>
    </row>
    <row r="460" spans="9:9" ht="14.25" customHeight="1" x14ac:dyDescent="0.2">
      <c r="I460" s="74"/>
    </row>
    <row r="461" spans="9:9" ht="14.25" customHeight="1" x14ac:dyDescent="0.2">
      <c r="I461" s="74"/>
    </row>
    <row r="462" spans="9:9" ht="14.25" customHeight="1" x14ac:dyDescent="0.2">
      <c r="I462" s="74"/>
    </row>
    <row r="463" spans="9:9" ht="14.25" customHeight="1" x14ac:dyDescent="0.2">
      <c r="I463" s="74"/>
    </row>
    <row r="464" spans="9:9" ht="14.25" customHeight="1" x14ac:dyDescent="0.2">
      <c r="I464" s="74"/>
    </row>
    <row r="465" spans="9:9" ht="14.25" customHeight="1" x14ac:dyDescent="0.2">
      <c r="I465" s="74"/>
    </row>
    <row r="466" spans="9:9" ht="14.25" customHeight="1" x14ac:dyDescent="0.2">
      <c r="I466" s="74"/>
    </row>
    <row r="467" spans="9:9" ht="14.25" customHeight="1" x14ac:dyDescent="0.2">
      <c r="I467" s="74"/>
    </row>
    <row r="468" spans="9:9" ht="14.25" customHeight="1" x14ac:dyDescent="0.2">
      <c r="I468" s="74"/>
    </row>
    <row r="469" spans="9:9" ht="14.25" customHeight="1" x14ac:dyDescent="0.2">
      <c r="I469" s="74"/>
    </row>
    <row r="470" spans="9:9" ht="14.25" customHeight="1" x14ac:dyDescent="0.2">
      <c r="I470" s="74"/>
    </row>
    <row r="471" spans="9:9" ht="14.25" customHeight="1" x14ac:dyDescent="0.2">
      <c r="I471" s="74"/>
    </row>
    <row r="472" spans="9:9" ht="14.25" customHeight="1" x14ac:dyDescent="0.2">
      <c r="I472" s="74"/>
    </row>
    <row r="473" spans="9:9" ht="14.25" customHeight="1" x14ac:dyDescent="0.2">
      <c r="I473" s="74"/>
    </row>
    <row r="474" spans="9:9" ht="14.25" customHeight="1" x14ac:dyDescent="0.2">
      <c r="I474" s="74"/>
    </row>
    <row r="475" spans="9:9" ht="14.25" customHeight="1" x14ac:dyDescent="0.2">
      <c r="I475" s="74"/>
    </row>
    <row r="476" spans="9:9" ht="14.25" customHeight="1" x14ac:dyDescent="0.2">
      <c r="I476" s="74"/>
    </row>
    <row r="477" spans="9:9" ht="14.25" customHeight="1" x14ac:dyDescent="0.2">
      <c r="I477" s="74"/>
    </row>
    <row r="478" spans="9:9" ht="14.25" customHeight="1" x14ac:dyDescent="0.2">
      <c r="I478" s="74"/>
    </row>
    <row r="479" spans="9:9" ht="14.25" customHeight="1" x14ac:dyDescent="0.2">
      <c r="I479" s="74"/>
    </row>
    <row r="480" spans="9:9" ht="14.25" customHeight="1" x14ac:dyDescent="0.2">
      <c r="I480" s="74"/>
    </row>
    <row r="481" spans="9:9" ht="14.25" customHeight="1" x14ac:dyDescent="0.2">
      <c r="I481" s="74"/>
    </row>
    <row r="482" spans="9:9" ht="14.25" customHeight="1" x14ac:dyDescent="0.2">
      <c r="I482" s="74"/>
    </row>
    <row r="483" spans="9:9" ht="14.25" customHeight="1" x14ac:dyDescent="0.2">
      <c r="I483" s="74"/>
    </row>
    <row r="484" spans="9:9" ht="14.25" customHeight="1" x14ac:dyDescent="0.2">
      <c r="I484" s="74"/>
    </row>
    <row r="485" spans="9:9" ht="14.25" customHeight="1" x14ac:dyDescent="0.2">
      <c r="I485" s="74"/>
    </row>
    <row r="486" spans="9:9" ht="14.25" customHeight="1" x14ac:dyDescent="0.2">
      <c r="I486" s="74"/>
    </row>
    <row r="487" spans="9:9" ht="14.25" customHeight="1" x14ac:dyDescent="0.2">
      <c r="I487" s="74"/>
    </row>
    <row r="488" spans="9:9" ht="14.25" customHeight="1" x14ac:dyDescent="0.2">
      <c r="I488" s="74"/>
    </row>
    <row r="489" spans="9:9" ht="14.25" customHeight="1" x14ac:dyDescent="0.2">
      <c r="I489" s="74"/>
    </row>
    <row r="490" spans="9:9" ht="14.25" customHeight="1" x14ac:dyDescent="0.2">
      <c r="I490" s="74"/>
    </row>
    <row r="491" spans="9:9" ht="14.25" customHeight="1" x14ac:dyDescent="0.2">
      <c r="I491" s="74"/>
    </row>
    <row r="492" spans="9:9" ht="14.25" customHeight="1" x14ac:dyDescent="0.2">
      <c r="I492" s="74"/>
    </row>
    <row r="493" spans="9:9" ht="14.25" customHeight="1" x14ac:dyDescent="0.2">
      <c r="I493" s="74"/>
    </row>
    <row r="494" spans="9:9" ht="14.25" customHeight="1" x14ac:dyDescent="0.2">
      <c r="I494" s="74"/>
    </row>
    <row r="495" spans="9:9" ht="14.25" customHeight="1" x14ac:dyDescent="0.2">
      <c r="I495" s="74"/>
    </row>
    <row r="496" spans="9:9" ht="14.25" customHeight="1" x14ac:dyDescent="0.2">
      <c r="I496" s="74"/>
    </row>
    <row r="497" spans="9:9" ht="14.25" customHeight="1" x14ac:dyDescent="0.2">
      <c r="I497" s="74"/>
    </row>
    <row r="498" spans="9:9" ht="14.25" customHeight="1" x14ac:dyDescent="0.2">
      <c r="I498" s="74"/>
    </row>
    <row r="499" spans="9:9" ht="14.25" customHeight="1" x14ac:dyDescent="0.2">
      <c r="I499" s="74"/>
    </row>
    <row r="500" spans="9:9" ht="14.25" customHeight="1" x14ac:dyDescent="0.2">
      <c r="I500" s="74"/>
    </row>
    <row r="501" spans="9:9" ht="14.25" customHeight="1" x14ac:dyDescent="0.2">
      <c r="I501" s="74"/>
    </row>
    <row r="502" spans="9:9" ht="14.25" customHeight="1" x14ac:dyDescent="0.2">
      <c r="I502" s="74"/>
    </row>
    <row r="503" spans="9:9" ht="14.25" customHeight="1" x14ac:dyDescent="0.2">
      <c r="I503" s="74"/>
    </row>
    <row r="504" spans="9:9" ht="14.25" customHeight="1" x14ac:dyDescent="0.2">
      <c r="I504" s="74"/>
    </row>
    <row r="505" spans="9:9" ht="14.25" customHeight="1" x14ac:dyDescent="0.2">
      <c r="I505" s="74"/>
    </row>
    <row r="506" spans="9:9" ht="14.25" customHeight="1" x14ac:dyDescent="0.2">
      <c r="I506" s="74"/>
    </row>
    <row r="507" spans="9:9" ht="14.25" customHeight="1" x14ac:dyDescent="0.2">
      <c r="I507" s="74"/>
    </row>
    <row r="508" spans="9:9" ht="14.25" customHeight="1" x14ac:dyDescent="0.2">
      <c r="I508" s="74"/>
    </row>
    <row r="509" spans="9:9" ht="14.25" customHeight="1" x14ac:dyDescent="0.2">
      <c r="I509" s="74"/>
    </row>
    <row r="510" spans="9:9" ht="14.25" customHeight="1" x14ac:dyDescent="0.2">
      <c r="I510" s="74"/>
    </row>
    <row r="511" spans="9:9" ht="14.25" customHeight="1" x14ac:dyDescent="0.2">
      <c r="I511" s="74"/>
    </row>
    <row r="512" spans="9:9" ht="14.25" customHeight="1" x14ac:dyDescent="0.2">
      <c r="I512" s="74"/>
    </row>
    <row r="513" spans="9:9" ht="14.25" customHeight="1" x14ac:dyDescent="0.2">
      <c r="I513" s="74"/>
    </row>
    <row r="514" spans="9:9" ht="14.25" customHeight="1" x14ac:dyDescent="0.2">
      <c r="I514" s="74"/>
    </row>
    <row r="515" spans="9:9" ht="14.25" customHeight="1" x14ac:dyDescent="0.2">
      <c r="I515" s="74"/>
    </row>
    <row r="516" spans="9:9" ht="14.25" customHeight="1" x14ac:dyDescent="0.2">
      <c r="I516" s="74"/>
    </row>
    <row r="517" spans="9:9" ht="14.25" customHeight="1" x14ac:dyDescent="0.2">
      <c r="I517" s="74"/>
    </row>
    <row r="518" spans="9:9" ht="14.25" customHeight="1" x14ac:dyDescent="0.2">
      <c r="I518" s="74"/>
    </row>
    <row r="519" spans="9:9" ht="14.25" customHeight="1" x14ac:dyDescent="0.2">
      <c r="I519" s="74"/>
    </row>
    <row r="520" spans="9:9" ht="14.25" customHeight="1" x14ac:dyDescent="0.2">
      <c r="I520" s="74"/>
    </row>
    <row r="521" spans="9:9" ht="14.25" customHeight="1" x14ac:dyDescent="0.2">
      <c r="I521" s="74"/>
    </row>
    <row r="522" spans="9:9" ht="14.25" customHeight="1" x14ac:dyDescent="0.2">
      <c r="I522" s="74"/>
    </row>
    <row r="523" spans="9:9" ht="14.25" customHeight="1" x14ac:dyDescent="0.2">
      <c r="I523" s="74"/>
    </row>
    <row r="524" spans="9:9" ht="14.25" customHeight="1" x14ac:dyDescent="0.2">
      <c r="I524" s="74"/>
    </row>
    <row r="525" spans="9:9" ht="14.25" customHeight="1" x14ac:dyDescent="0.2">
      <c r="I525" s="74"/>
    </row>
    <row r="526" spans="9:9" ht="14.25" customHeight="1" x14ac:dyDescent="0.2">
      <c r="I526" s="74"/>
    </row>
    <row r="527" spans="9:9" ht="14.25" customHeight="1" x14ac:dyDescent="0.2">
      <c r="I527" s="74"/>
    </row>
    <row r="528" spans="9:9" ht="14.25" customHeight="1" x14ac:dyDescent="0.2">
      <c r="I528" s="74"/>
    </row>
    <row r="529" spans="9:9" ht="14.25" customHeight="1" x14ac:dyDescent="0.2">
      <c r="I529" s="74"/>
    </row>
    <row r="530" spans="9:9" ht="14.25" customHeight="1" x14ac:dyDescent="0.2">
      <c r="I530" s="74"/>
    </row>
    <row r="531" spans="9:9" ht="14.25" customHeight="1" x14ac:dyDescent="0.2">
      <c r="I531" s="74"/>
    </row>
    <row r="532" spans="9:9" ht="14.25" customHeight="1" x14ac:dyDescent="0.2">
      <c r="I532" s="74"/>
    </row>
    <row r="533" spans="9:9" ht="14.25" customHeight="1" x14ac:dyDescent="0.2">
      <c r="I533" s="74"/>
    </row>
    <row r="534" spans="9:9" ht="14.25" customHeight="1" x14ac:dyDescent="0.2">
      <c r="I534" s="74"/>
    </row>
    <row r="535" spans="9:9" ht="14.25" customHeight="1" x14ac:dyDescent="0.2">
      <c r="I535" s="74"/>
    </row>
    <row r="536" spans="9:9" ht="14.25" customHeight="1" x14ac:dyDescent="0.2">
      <c r="I536" s="74"/>
    </row>
    <row r="537" spans="9:9" ht="14.25" customHeight="1" x14ac:dyDescent="0.2">
      <c r="I537" s="74"/>
    </row>
    <row r="538" spans="9:9" ht="14.25" customHeight="1" x14ac:dyDescent="0.2">
      <c r="I538" s="74"/>
    </row>
    <row r="539" spans="9:9" ht="14.25" customHeight="1" x14ac:dyDescent="0.2">
      <c r="I539" s="74"/>
    </row>
    <row r="540" spans="9:9" ht="14.25" customHeight="1" x14ac:dyDescent="0.2">
      <c r="I540" s="74"/>
    </row>
    <row r="541" spans="9:9" ht="14.25" customHeight="1" x14ac:dyDescent="0.2">
      <c r="I541" s="74"/>
    </row>
    <row r="542" spans="9:9" ht="14.25" customHeight="1" x14ac:dyDescent="0.2">
      <c r="I542" s="74"/>
    </row>
    <row r="543" spans="9:9" ht="14.25" customHeight="1" x14ac:dyDescent="0.2">
      <c r="I543" s="74"/>
    </row>
    <row r="544" spans="9:9" ht="14.25" customHeight="1" x14ac:dyDescent="0.2">
      <c r="I544" s="74"/>
    </row>
    <row r="545" spans="9:9" ht="14.25" customHeight="1" x14ac:dyDescent="0.2">
      <c r="I545" s="74"/>
    </row>
    <row r="546" spans="9:9" ht="14.25" customHeight="1" x14ac:dyDescent="0.2">
      <c r="I546" s="74"/>
    </row>
    <row r="547" spans="9:9" ht="14.25" customHeight="1" x14ac:dyDescent="0.2">
      <c r="I547" s="74"/>
    </row>
    <row r="548" spans="9:9" ht="14.25" customHeight="1" x14ac:dyDescent="0.2">
      <c r="I548" s="74"/>
    </row>
    <row r="549" spans="9:9" ht="14.25" customHeight="1" x14ac:dyDescent="0.2">
      <c r="I549" s="74"/>
    </row>
    <row r="550" spans="9:9" ht="14.25" customHeight="1" x14ac:dyDescent="0.2">
      <c r="I550" s="74"/>
    </row>
    <row r="551" spans="9:9" ht="14.25" customHeight="1" x14ac:dyDescent="0.2">
      <c r="I551" s="74"/>
    </row>
    <row r="552" spans="9:9" ht="14.25" customHeight="1" x14ac:dyDescent="0.2">
      <c r="I552" s="74"/>
    </row>
    <row r="553" spans="9:9" ht="14.25" customHeight="1" x14ac:dyDescent="0.2">
      <c r="I553" s="74"/>
    </row>
    <row r="554" spans="9:9" ht="14.25" customHeight="1" x14ac:dyDescent="0.2">
      <c r="I554" s="74"/>
    </row>
    <row r="555" spans="9:9" ht="14.25" customHeight="1" x14ac:dyDescent="0.2">
      <c r="I555" s="74"/>
    </row>
    <row r="556" spans="9:9" ht="14.25" customHeight="1" x14ac:dyDescent="0.2">
      <c r="I556" s="74"/>
    </row>
    <row r="557" spans="9:9" ht="14.25" customHeight="1" x14ac:dyDescent="0.2">
      <c r="I557" s="74"/>
    </row>
    <row r="558" spans="9:9" ht="14.25" customHeight="1" x14ac:dyDescent="0.2">
      <c r="I558" s="74"/>
    </row>
    <row r="559" spans="9:9" ht="14.25" customHeight="1" x14ac:dyDescent="0.2">
      <c r="I559" s="74"/>
    </row>
    <row r="560" spans="9:9" ht="14.25" customHeight="1" x14ac:dyDescent="0.2">
      <c r="I560" s="74"/>
    </row>
    <row r="561" spans="9:9" ht="14.25" customHeight="1" x14ac:dyDescent="0.2">
      <c r="I561" s="74"/>
    </row>
    <row r="562" spans="9:9" ht="14.25" customHeight="1" x14ac:dyDescent="0.2">
      <c r="I562" s="74"/>
    </row>
    <row r="563" spans="9:9" ht="14.25" customHeight="1" x14ac:dyDescent="0.2">
      <c r="I563" s="74"/>
    </row>
    <row r="564" spans="9:9" ht="14.25" customHeight="1" x14ac:dyDescent="0.2">
      <c r="I564" s="74"/>
    </row>
    <row r="565" spans="9:9" ht="14.25" customHeight="1" x14ac:dyDescent="0.2">
      <c r="I565" s="74"/>
    </row>
    <row r="566" spans="9:9" ht="14.25" customHeight="1" x14ac:dyDescent="0.2">
      <c r="I566" s="74"/>
    </row>
    <row r="567" spans="9:9" ht="14.25" customHeight="1" x14ac:dyDescent="0.2">
      <c r="I567" s="74"/>
    </row>
    <row r="568" spans="9:9" ht="14.25" customHeight="1" x14ac:dyDescent="0.2">
      <c r="I568" s="74"/>
    </row>
    <row r="569" spans="9:9" ht="14.25" customHeight="1" x14ac:dyDescent="0.2">
      <c r="I569" s="74"/>
    </row>
    <row r="570" spans="9:9" ht="14.25" customHeight="1" x14ac:dyDescent="0.2">
      <c r="I570" s="74"/>
    </row>
    <row r="571" spans="9:9" ht="14.25" customHeight="1" x14ac:dyDescent="0.2">
      <c r="I571" s="74"/>
    </row>
    <row r="572" spans="9:9" ht="14.25" customHeight="1" x14ac:dyDescent="0.2">
      <c r="I572" s="74"/>
    </row>
    <row r="573" spans="9:9" ht="14.25" customHeight="1" x14ac:dyDescent="0.2">
      <c r="I573" s="74"/>
    </row>
    <row r="574" spans="9:9" ht="14.25" customHeight="1" x14ac:dyDescent="0.2">
      <c r="I574" s="74"/>
    </row>
    <row r="575" spans="9:9" ht="14.25" customHeight="1" x14ac:dyDescent="0.2">
      <c r="I575" s="74"/>
    </row>
    <row r="576" spans="9:9" ht="14.25" customHeight="1" x14ac:dyDescent="0.2">
      <c r="I576" s="74"/>
    </row>
    <row r="577" spans="9:9" ht="14.25" customHeight="1" x14ac:dyDescent="0.2">
      <c r="I577" s="74"/>
    </row>
    <row r="578" spans="9:9" ht="14.25" customHeight="1" x14ac:dyDescent="0.2">
      <c r="I578" s="74"/>
    </row>
    <row r="579" spans="9:9" ht="14.25" customHeight="1" x14ac:dyDescent="0.2">
      <c r="I579" s="74"/>
    </row>
    <row r="580" spans="9:9" ht="14.25" customHeight="1" x14ac:dyDescent="0.2">
      <c r="I580" s="74"/>
    </row>
    <row r="581" spans="9:9" ht="14.25" customHeight="1" x14ac:dyDescent="0.2">
      <c r="I581" s="74"/>
    </row>
    <row r="582" spans="9:9" ht="14.25" customHeight="1" x14ac:dyDescent="0.2">
      <c r="I582" s="74"/>
    </row>
    <row r="583" spans="9:9" ht="14.25" customHeight="1" x14ac:dyDescent="0.2">
      <c r="I583" s="74"/>
    </row>
    <row r="584" spans="9:9" ht="14.25" customHeight="1" x14ac:dyDescent="0.2">
      <c r="I584" s="74"/>
    </row>
    <row r="585" spans="9:9" ht="14.25" customHeight="1" x14ac:dyDescent="0.2">
      <c r="I585" s="74"/>
    </row>
    <row r="586" spans="9:9" ht="14.25" customHeight="1" x14ac:dyDescent="0.2">
      <c r="I586" s="74"/>
    </row>
    <row r="587" spans="9:9" ht="14.25" customHeight="1" x14ac:dyDescent="0.2">
      <c r="I587" s="74"/>
    </row>
    <row r="588" spans="9:9" ht="14.25" customHeight="1" x14ac:dyDescent="0.2">
      <c r="I588" s="74"/>
    </row>
    <row r="589" spans="9:9" ht="14.25" customHeight="1" x14ac:dyDescent="0.2">
      <c r="I589" s="74"/>
    </row>
    <row r="590" spans="9:9" ht="14.25" customHeight="1" x14ac:dyDescent="0.2">
      <c r="I590" s="74"/>
    </row>
    <row r="591" spans="9:9" ht="14.25" customHeight="1" x14ac:dyDescent="0.2">
      <c r="I591" s="74"/>
    </row>
    <row r="592" spans="9:9" ht="14.25" customHeight="1" x14ac:dyDescent="0.2">
      <c r="I592" s="74"/>
    </row>
    <row r="593" spans="9:9" ht="14.25" customHeight="1" x14ac:dyDescent="0.2">
      <c r="I593" s="74"/>
    </row>
    <row r="594" spans="9:9" ht="14.25" customHeight="1" x14ac:dyDescent="0.2">
      <c r="I594" s="74"/>
    </row>
    <row r="595" spans="9:9" ht="14.25" customHeight="1" x14ac:dyDescent="0.2">
      <c r="I595" s="74"/>
    </row>
    <row r="596" spans="9:9" ht="14.25" customHeight="1" x14ac:dyDescent="0.2">
      <c r="I596" s="74"/>
    </row>
    <row r="597" spans="9:9" ht="14.25" customHeight="1" x14ac:dyDescent="0.2">
      <c r="I597" s="74"/>
    </row>
    <row r="598" spans="9:9" ht="14.25" customHeight="1" x14ac:dyDescent="0.2">
      <c r="I598" s="74"/>
    </row>
    <row r="599" spans="9:9" ht="14.25" customHeight="1" x14ac:dyDescent="0.2">
      <c r="I599" s="74"/>
    </row>
    <row r="600" spans="9:9" ht="14.25" customHeight="1" x14ac:dyDescent="0.2">
      <c r="I600" s="74"/>
    </row>
    <row r="601" spans="9:9" ht="14.25" customHeight="1" x14ac:dyDescent="0.2">
      <c r="I601" s="74"/>
    </row>
    <row r="602" spans="9:9" ht="14.25" customHeight="1" x14ac:dyDescent="0.2">
      <c r="I602" s="74"/>
    </row>
    <row r="603" spans="9:9" ht="14.25" customHeight="1" x14ac:dyDescent="0.2">
      <c r="I603" s="74"/>
    </row>
    <row r="604" spans="9:9" ht="14.25" customHeight="1" x14ac:dyDescent="0.2">
      <c r="I604" s="74"/>
    </row>
    <row r="605" spans="9:9" ht="14.25" customHeight="1" x14ac:dyDescent="0.2">
      <c r="I605" s="74"/>
    </row>
    <row r="606" spans="9:9" ht="14.25" customHeight="1" x14ac:dyDescent="0.2">
      <c r="I606" s="74"/>
    </row>
    <row r="607" spans="9:9" ht="14.25" customHeight="1" x14ac:dyDescent="0.2">
      <c r="I607" s="74"/>
    </row>
    <row r="608" spans="9:9" ht="14.25" customHeight="1" x14ac:dyDescent="0.2">
      <c r="I608" s="74"/>
    </row>
    <row r="609" spans="9:9" ht="14.25" customHeight="1" x14ac:dyDescent="0.2">
      <c r="I609" s="74"/>
    </row>
    <row r="610" spans="9:9" ht="14.25" customHeight="1" x14ac:dyDescent="0.2">
      <c r="I610" s="74"/>
    </row>
    <row r="611" spans="9:9" ht="14.25" customHeight="1" x14ac:dyDescent="0.2">
      <c r="I611" s="74"/>
    </row>
    <row r="612" spans="9:9" ht="14.25" customHeight="1" x14ac:dyDescent="0.2">
      <c r="I612" s="74"/>
    </row>
    <row r="613" spans="9:9" ht="14.25" customHeight="1" x14ac:dyDescent="0.2">
      <c r="I613" s="74"/>
    </row>
    <row r="614" spans="9:9" ht="14.25" customHeight="1" x14ac:dyDescent="0.2">
      <c r="I614" s="74"/>
    </row>
    <row r="615" spans="9:9" ht="14.25" customHeight="1" x14ac:dyDescent="0.2">
      <c r="I615" s="74"/>
    </row>
    <row r="616" spans="9:9" ht="14.25" customHeight="1" x14ac:dyDescent="0.2">
      <c r="I616" s="74"/>
    </row>
    <row r="617" spans="9:9" ht="14.25" customHeight="1" x14ac:dyDescent="0.2">
      <c r="I617" s="74"/>
    </row>
    <row r="618" spans="9:9" ht="14.25" customHeight="1" x14ac:dyDescent="0.2">
      <c r="I618" s="74"/>
    </row>
    <row r="619" spans="9:9" ht="14.25" customHeight="1" x14ac:dyDescent="0.2">
      <c r="I619" s="74"/>
    </row>
    <row r="620" spans="9:9" ht="14.25" customHeight="1" x14ac:dyDescent="0.2">
      <c r="I620" s="74"/>
    </row>
    <row r="621" spans="9:9" ht="14.25" customHeight="1" x14ac:dyDescent="0.2">
      <c r="I621" s="74"/>
    </row>
    <row r="622" spans="9:9" ht="14.25" customHeight="1" x14ac:dyDescent="0.2">
      <c r="I622" s="74"/>
    </row>
    <row r="623" spans="9:9" ht="14.25" customHeight="1" x14ac:dyDescent="0.2">
      <c r="I623" s="74"/>
    </row>
    <row r="624" spans="9:9" ht="14.25" customHeight="1" x14ac:dyDescent="0.2">
      <c r="I624" s="74"/>
    </row>
    <row r="625" spans="9:9" ht="14.25" customHeight="1" x14ac:dyDescent="0.2">
      <c r="I625" s="74"/>
    </row>
    <row r="626" spans="9:9" ht="14.25" customHeight="1" x14ac:dyDescent="0.2">
      <c r="I626" s="74"/>
    </row>
    <row r="627" spans="9:9" ht="14.25" customHeight="1" x14ac:dyDescent="0.2">
      <c r="I627" s="74"/>
    </row>
    <row r="628" spans="9:9" ht="14.25" customHeight="1" x14ac:dyDescent="0.2">
      <c r="I628" s="74"/>
    </row>
    <row r="629" spans="9:9" ht="14.25" customHeight="1" x14ac:dyDescent="0.2">
      <c r="I629" s="74"/>
    </row>
    <row r="630" spans="9:9" ht="14.25" customHeight="1" x14ac:dyDescent="0.2">
      <c r="I630" s="74"/>
    </row>
    <row r="631" spans="9:9" ht="14.25" customHeight="1" x14ac:dyDescent="0.2">
      <c r="I631" s="74"/>
    </row>
    <row r="632" spans="9:9" ht="14.25" customHeight="1" x14ac:dyDescent="0.2">
      <c r="I632" s="74"/>
    </row>
    <row r="633" spans="9:9" ht="14.25" customHeight="1" x14ac:dyDescent="0.2">
      <c r="I633" s="74"/>
    </row>
    <row r="634" spans="9:9" ht="14.25" customHeight="1" x14ac:dyDescent="0.2">
      <c r="I634" s="74"/>
    </row>
    <row r="635" spans="9:9" ht="14.25" customHeight="1" x14ac:dyDescent="0.2">
      <c r="I635" s="74"/>
    </row>
    <row r="636" spans="9:9" ht="14.25" customHeight="1" x14ac:dyDescent="0.2">
      <c r="I636" s="74"/>
    </row>
    <row r="637" spans="9:9" ht="14.25" customHeight="1" x14ac:dyDescent="0.2">
      <c r="I637" s="74"/>
    </row>
    <row r="638" spans="9:9" ht="14.25" customHeight="1" x14ac:dyDescent="0.2">
      <c r="I638" s="74"/>
    </row>
    <row r="639" spans="9:9" ht="14.25" customHeight="1" x14ac:dyDescent="0.2">
      <c r="I639" s="74"/>
    </row>
    <row r="640" spans="9:9" ht="14.25" customHeight="1" x14ac:dyDescent="0.2">
      <c r="I640" s="74"/>
    </row>
    <row r="641" spans="9:9" ht="14.25" customHeight="1" x14ac:dyDescent="0.2">
      <c r="I641" s="74"/>
    </row>
    <row r="642" spans="9:9" ht="14.25" customHeight="1" x14ac:dyDescent="0.2">
      <c r="I642" s="74"/>
    </row>
    <row r="643" spans="9:9" ht="14.25" customHeight="1" x14ac:dyDescent="0.2">
      <c r="I643" s="74"/>
    </row>
    <row r="644" spans="9:9" ht="14.25" customHeight="1" x14ac:dyDescent="0.2">
      <c r="I644" s="74"/>
    </row>
    <row r="645" spans="9:9" ht="14.25" customHeight="1" x14ac:dyDescent="0.2">
      <c r="I645" s="74"/>
    </row>
    <row r="646" spans="9:9" ht="14.25" customHeight="1" x14ac:dyDescent="0.2">
      <c r="I646" s="74"/>
    </row>
    <row r="647" spans="9:9" ht="14.25" customHeight="1" x14ac:dyDescent="0.2">
      <c r="I647" s="74"/>
    </row>
    <row r="648" spans="9:9" ht="14.25" customHeight="1" x14ac:dyDescent="0.2">
      <c r="I648" s="74"/>
    </row>
    <row r="649" spans="9:9" ht="14.25" customHeight="1" x14ac:dyDescent="0.2">
      <c r="I649" s="74"/>
    </row>
    <row r="650" spans="9:9" ht="14.25" customHeight="1" x14ac:dyDescent="0.2">
      <c r="I650" s="74"/>
    </row>
    <row r="651" spans="9:9" ht="14.25" customHeight="1" x14ac:dyDescent="0.2">
      <c r="I651" s="74"/>
    </row>
    <row r="652" spans="9:9" ht="14.25" customHeight="1" x14ac:dyDescent="0.2">
      <c r="I652" s="74"/>
    </row>
    <row r="653" spans="9:9" ht="14.25" customHeight="1" x14ac:dyDescent="0.2">
      <c r="I653" s="74"/>
    </row>
    <row r="654" spans="9:9" ht="14.25" customHeight="1" x14ac:dyDescent="0.2">
      <c r="I654" s="74"/>
    </row>
    <row r="655" spans="9:9" ht="14.25" customHeight="1" x14ac:dyDescent="0.2">
      <c r="I655" s="74"/>
    </row>
    <row r="656" spans="9:9" ht="14.25" customHeight="1" x14ac:dyDescent="0.2">
      <c r="I656" s="74"/>
    </row>
    <row r="657" spans="9:9" ht="14.25" customHeight="1" x14ac:dyDescent="0.2">
      <c r="I657" s="74"/>
    </row>
    <row r="658" spans="9:9" ht="14.25" customHeight="1" x14ac:dyDescent="0.2">
      <c r="I658" s="74"/>
    </row>
    <row r="659" spans="9:9" ht="14.25" customHeight="1" x14ac:dyDescent="0.2">
      <c r="I659" s="74"/>
    </row>
    <row r="660" spans="9:9" ht="14.25" customHeight="1" x14ac:dyDescent="0.2">
      <c r="I660" s="74"/>
    </row>
    <row r="661" spans="9:9" ht="14.25" customHeight="1" x14ac:dyDescent="0.2">
      <c r="I661" s="74"/>
    </row>
    <row r="662" spans="9:9" ht="14.25" customHeight="1" x14ac:dyDescent="0.2">
      <c r="I662" s="74"/>
    </row>
    <row r="663" spans="9:9" ht="14.25" customHeight="1" x14ac:dyDescent="0.2">
      <c r="I663" s="74"/>
    </row>
    <row r="664" spans="9:9" ht="14.25" customHeight="1" x14ac:dyDescent="0.2">
      <c r="I664" s="74"/>
    </row>
    <row r="665" spans="9:9" ht="14.25" customHeight="1" x14ac:dyDescent="0.2">
      <c r="I665" s="74"/>
    </row>
    <row r="666" spans="9:9" ht="14.25" customHeight="1" x14ac:dyDescent="0.2">
      <c r="I666" s="74"/>
    </row>
    <row r="667" spans="9:9" ht="14.25" customHeight="1" x14ac:dyDescent="0.2">
      <c r="I667" s="74"/>
    </row>
    <row r="668" spans="9:9" ht="14.25" customHeight="1" x14ac:dyDescent="0.2">
      <c r="I668" s="74"/>
    </row>
    <row r="669" spans="9:9" ht="14.25" customHeight="1" x14ac:dyDescent="0.2">
      <c r="I669" s="74"/>
    </row>
    <row r="670" spans="9:9" ht="14.25" customHeight="1" x14ac:dyDescent="0.2">
      <c r="I670" s="74"/>
    </row>
    <row r="671" spans="9:9" ht="14.25" customHeight="1" x14ac:dyDescent="0.2">
      <c r="I671" s="74"/>
    </row>
    <row r="672" spans="9:9" ht="14.25" customHeight="1" x14ac:dyDescent="0.2">
      <c r="I672" s="74"/>
    </row>
    <row r="673" spans="9:9" ht="14.25" customHeight="1" x14ac:dyDescent="0.2">
      <c r="I673" s="74"/>
    </row>
    <row r="674" spans="9:9" ht="14.25" customHeight="1" x14ac:dyDescent="0.2">
      <c r="I674" s="74"/>
    </row>
    <row r="675" spans="9:9" ht="14.25" customHeight="1" x14ac:dyDescent="0.2">
      <c r="I675" s="74"/>
    </row>
    <row r="676" spans="9:9" ht="14.25" customHeight="1" x14ac:dyDescent="0.2">
      <c r="I676" s="74"/>
    </row>
    <row r="677" spans="9:9" ht="14.25" customHeight="1" x14ac:dyDescent="0.2">
      <c r="I677" s="74"/>
    </row>
    <row r="678" spans="9:9" ht="14.25" customHeight="1" x14ac:dyDescent="0.2">
      <c r="I678" s="74"/>
    </row>
    <row r="679" spans="9:9" ht="14.25" customHeight="1" x14ac:dyDescent="0.2">
      <c r="I679" s="74"/>
    </row>
    <row r="680" spans="9:9" ht="14.25" customHeight="1" x14ac:dyDescent="0.2">
      <c r="I680" s="74"/>
    </row>
    <row r="681" spans="9:9" ht="14.25" customHeight="1" x14ac:dyDescent="0.2">
      <c r="I681" s="74"/>
    </row>
    <row r="682" spans="9:9" ht="14.25" customHeight="1" x14ac:dyDescent="0.2">
      <c r="I682" s="74"/>
    </row>
    <row r="683" spans="9:9" ht="14.25" customHeight="1" x14ac:dyDescent="0.2">
      <c r="I683" s="74"/>
    </row>
    <row r="684" spans="9:9" ht="14.25" customHeight="1" x14ac:dyDescent="0.2">
      <c r="I684" s="74"/>
    </row>
    <row r="685" spans="9:9" ht="14.25" customHeight="1" x14ac:dyDescent="0.2">
      <c r="I685" s="74"/>
    </row>
    <row r="686" spans="9:9" ht="14.25" customHeight="1" x14ac:dyDescent="0.2">
      <c r="I686" s="74"/>
    </row>
    <row r="687" spans="9:9" ht="14.25" customHeight="1" x14ac:dyDescent="0.2">
      <c r="I687" s="74"/>
    </row>
    <row r="688" spans="9:9" ht="14.25" customHeight="1" x14ac:dyDescent="0.2">
      <c r="I688" s="74"/>
    </row>
    <row r="689" spans="9:9" ht="14.25" customHeight="1" x14ac:dyDescent="0.2">
      <c r="I689" s="74"/>
    </row>
    <row r="690" spans="9:9" ht="14.25" customHeight="1" x14ac:dyDescent="0.2">
      <c r="I690" s="74"/>
    </row>
    <row r="691" spans="9:9" ht="14.25" customHeight="1" x14ac:dyDescent="0.2">
      <c r="I691" s="74"/>
    </row>
    <row r="692" spans="9:9" ht="14.25" customHeight="1" x14ac:dyDescent="0.2">
      <c r="I692" s="74"/>
    </row>
    <row r="693" spans="9:9" ht="14.25" customHeight="1" x14ac:dyDescent="0.2">
      <c r="I693" s="74"/>
    </row>
    <row r="694" spans="9:9" ht="14.25" customHeight="1" x14ac:dyDescent="0.2">
      <c r="I694" s="74"/>
    </row>
    <row r="695" spans="9:9" ht="14.25" customHeight="1" x14ac:dyDescent="0.2">
      <c r="I695" s="74"/>
    </row>
    <row r="696" spans="9:9" ht="14.25" customHeight="1" x14ac:dyDescent="0.2">
      <c r="I696" s="74"/>
    </row>
    <row r="697" spans="9:9" ht="14.25" customHeight="1" x14ac:dyDescent="0.2">
      <c r="I697" s="74"/>
    </row>
    <row r="698" spans="9:9" ht="14.25" customHeight="1" x14ac:dyDescent="0.2">
      <c r="I698" s="74"/>
    </row>
    <row r="699" spans="9:9" ht="14.25" customHeight="1" x14ac:dyDescent="0.2">
      <c r="I699" s="74"/>
    </row>
    <row r="700" spans="9:9" ht="14.25" customHeight="1" x14ac:dyDescent="0.2">
      <c r="I700" s="74"/>
    </row>
    <row r="701" spans="9:9" ht="14.25" customHeight="1" x14ac:dyDescent="0.2">
      <c r="I701" s="74"/>
    </row>
    <row r="702" spans="9:9" ht="14.25" customHeight="1" x14ac:dyDescent="0.2">
      <c r="I702" s="74"/>
    </row>
    <row r="703" spans="9:9" ht="14.25" customHeight="1" x14ac:dyDescent="0.2">
      <c r="I703" s="74"/>
    </row>
    <row r="704" spans="9:9" ht="14.25" customHeight="1" x14ac:dyDescent="0.2">
      <c r="I704" s="74"/>
    </row>
    <row r="705" spans="9:9" ht="14.25" customHeight="1" x14ac:dyDescent="0.2">
      <c r="I705" s="74"/>
    </row>
    <row r="706" spans="9:9" ht="14.25" customHeight="1" x14ac:dyDescent="0.2">
      <c r="I706" s="74"/>
    </row>
    <row r="707" spans="9:9" ht="14.25" customHeight="1" x14ac:dyDescent="0.2">
      <c r="I707" s="74"/>
    </row>
    <row r="708" spans="9:9" ht="14.25" customHeight="1" x14ac:dyDescent="0.2">
      <c r="I708" s="74"/>
    </row>
    <row r="709" spans="9:9" ht="14.25" customHeight="1" x14ac:dyDescent="0.2">
      <c r="I709" s="74"/>
    </row>
    <row r="710" spans="9:9" ht="14.25" customHeight="1" x14ac:dyDescent="0.2">
      <c r="I710" s="74"/>
    </row>
    <row r="711" spans="9:9" ht="14.25" customHeight="1" x14ac:dyDescent="0.2">
      <c r="I711" s="74"/>
    </row>
    <row r="712" spans="9:9" ht="14.25" customHeight="1" x14ac:dyDescent="0.2">
      <c r="I712" s="74"/>
    </row>
    <row r="713" spans="9:9" ht="14.25" customHeight="1" x14ac:dyDescent="0.2">
      <c r="I713" s="74"/>
    </row>
    <row r="714" spans="9:9" ht="14.25" customHeight="1" x14ac:dyDescent="0.2">
      <c r="I714" s="74"/>
    </row>
    <row r="715" spans="9:9" ht="14.25" customHeight="1" x14ac:dyDescent="0.2">
      <c r="I715" s="74"/>
    </row>
    <row r="716" spans="9:9" ht="14.25" customHeight="1" x14ac:dyDescent="0.2">
      <c r="I716" s="74"/>
    </row>
    <row r="717" spans="9:9" ht="14.25" customHeight="1" x14ac:dyDescent="0.2">
      <c r="I717" s="74"/>
    </row>
    <row r="718" spans="9:9" ht="14.25" customHeight="1" x14ac:dyDescent="0.2">
      <c r="I718" s="74"/>
    </row>
    <row r="719" spans="9:9" ht="14.25" customHeight="1" x14ac:dyDescent="0.2">
      <c r="I719" s="74"/>
    </row>
    <row r="720" spans="9:9" ht="14.25" customHeight="1" x14ac:dyDescent="0.2">
      <c r="I720" s="74"/>
    </row>
    <row r="721" spans="9:9" ht="14.25" customHeight="1" x14ac:dyDescent="0.2">
      <c r="I721" s="74"/>
    </row>
    <row r="722" spans="9:9" ht="14.25" customHeight="1" x14ac:dyDescent="0.2">
      <c r="I722" s="74"/>
    </row>
    <row r="723" spans="9:9" ht="14.25" customHeight="1" x14ac:dyDescent="0.2">
      <c r="I723" s="74"/>
    </row>
    <row r="724" spans="9:9" ht="14.25" customHeight="1" x14ac:dyDescent="0.2">
      <c r="I724" s="74"/>
    </row>
    <row r="725" spans="9:9" ht="14.25" customHeight="1" x14ac:dyDescent="0.2">
      <c r="I725" s="74"/>
    </row>
    <row r="726" spans="9:9" ht="14.25" customHeight="1" x14ac:dyDescent="0.2">
      <c r="I726" s="74"/>
    </row>
    <row r="727" spans="9:9" ht="14.25" customHeight="1" x14ac:dyDescent="0.2">
      <c r="I727" s="74"/>
    </row>
    <row r="728" spans="9:9" ht="14.25" customHeight="1" x14ac:dyDescent="0.2">
      <c r="I728" s="74"/>
    </row>
    <row r="729" spans="9:9" ht="14.25" customHeight="1" x14ac:dyDescent="0.2">
      <c r="I729" s="74"/>
    </row>
    <row r="730" spans="9:9" ht="14.25" customHeight="1" x14ac:dyDescent="0.2">
      <c r="I730" s="74"/>
    </row>
    <row r="731" spans="9:9" ht="14.25" customHeight="1" x14ac:dyDescent="0.2">
      <c r="I731" s="74"/>
    </row>
    <row r="732" spans="9:9" ht="14.25" customHeight="1" x14ac:dyDescent="0.2">
      <c r="I732" s="74"/>
    </row>
    <row r="733" spans="9:9" ht="14.25" customHeight="1" x14ac:dyDescent="0.2">
      <c r="I733" s="74"/>
    </row>
    <row r="734" spans="9:9" ht="14.25" customHeight="1" x14ac:dyDescent="0.2">
      <c r="I734" s="74"/>
    </row>
    <row r="735" spans="9:9" ht="14.25" customHeight="1" x14ac:dyDescent="0.2">
      <c r="I735" s="74"/>
    </row>
    <row r="736" spans="9:9" ht="14.25" customHeight="1" x14ac:dyDescent="0.2">
      <c r="I736" s="74"/>
    </row>
    <row r="737" spans="9:9" ht="14.25" customHeight="1" x14ac:dyDescent="0.2">
      <c r="I737" s="74"/>
    </row>
    <row r="738" spans="9:9" ht="14.25" customHeight="1" x14ac:dyDescent="0.2">
      <c r="I738" s="74"/>
    </row>
    <row r="739" spans="9:9" ht="14.25" customHeight="1" x14ac:dyDescent="0.2">
      <c r="I739" s="74"/>
    </row>
    <row r="740" spans="9:9" ht="14.25" customHeight="1" x14ac:dyDescent="0.2">
      <c r="I740" s="74"/>
    </row>
    <row r="741" spans="9:9" ht="14.25" customHeight="1" x14ac:dyDescent="0.2">
      <c r="I741" s="74"/>
    </row>
    <row r="742" spans="9:9" ht="14.25" customHeight="1" x14ac:dyDescent="0.2">
      <c r="I742" s="74"/>
    </row>
    <row r="743" spans="9:9" ht="14.25" customHeight="1" x14ac:dyDescent="0.2">
      <c r="I743" s="74"/>
    </row>
    <row r="744" spans="9:9" ht="14.25" customHeight="1" x14ac:dyDescent="0.2">
      <c r="I744" s="74"/>
    </row>
    <row r="745" spans="9:9" ht="14.25" customHeight="1" x14ac:dyDescent="0.2">
      <c r="I745" s="74"/>
    </row>
    <row r="746" spans="9:9" ht="14.25" customHeight="1" x14ac:dyDescent="0.2">
      <c r="I746" s="74"/>
    </row>
    <row r="747" spans="9:9" ht="14.25" customHeight="1" x14ac:dyDescent="0.2">
      <c r="I747" s="74"/>
    </row>
    <row r="748" spans="9:9" ht="14.25" customHeight="1" x14ac:dyDescent="0.2">
      <c r="I748" s="74"/>
    </row>
    <row r="749" spans="9:9" ht="14.25" customHeight="1" x14ac:dyDescent="0.2">
      <c r="I749" s="74"/>
    </row>
    <row r="750" spans="9:9" ht="14.25" customHeight="1" x14ac:dyDescent="0.2">
      <c r="I750" s="74"/>
    </row>
    <row r="751" spans="9:9" ht="14.25" customHeight="1" x14ac:dyDescent="0.2">
      <c r="I751" s="74"/>
    </row>
    <row r="752" spans="9:9" ht="14.25" customHeight="1" x14ac:dyDescent="0.2">
      <c r="I752" s="74"/>
    </row>
    <row r="753" spans="9:9" ht="14.25" customHeight="1" x14ac:dyDescent="0.2">
      <c r="I753" s="74"/>
    </row>
    <row r="754" spans="9:9" ht="14.25" customHeight="1" x14ac:dyDescent="0.2">
      <c r="I754" s="74"/>
    </row>
    <row r="755" spans="9:9" ht="14.25" customHeight="1" x14ac:dyDescent="0.2">
      <c r="I755" s="74"/>
    </row>
    <row r="756" spans="9:9" ht="14.25" customHeight="1" x14ac:dyDescent="0.2">
      <c r="I756" s="74"/>
    </row>
    <row r="757" spans="9:9" ht="14.25" customHeight="1" x14ac:dyDescent="0.2">
      <c r="I757" s="74"/>
    </row>
    <row r="758" spans="9:9" ht="14.25" customHeight="1" x14ac:dyDescent="0.2">
      <c r="I758" s="74"/>
    </row>
    <row r="759" spans="9:9" ht="14.25" customHeight="1" x14ac:dyDescent="0.2">
      <c r="I759" s="74"/>
    </row>
    <row r="760" spans="9:9" ht="14.25" customHeight="1" x14ac:dyDescent="0.2">
      <c r="I760" s="74"/>
    </row>
    <row r="761" spans="9:9" ht="14.25" customHeight="1" x14ac:dyDescent="0.2">
      <c r="I761" s="74"/>
    </row>
    <row r="762" spans="9:9" ht="14.25" customHeight="1" x14ac:dyDescent="0.2">
      <c r="I762" s="74"/>
    </row>
    <row r="763" spans="9:9" ht="14.25" customHeight="1" x14ac:dyDescent="0.2">
      <c r="I763" s="74"/>
    </row>
    <row r="764" spans="9:9" ht="14.25" customHeight="1" x14ac:dyDescent="0.2">
      <c r="I764" s="74"/>
    </row>
    <row r="765" spans="9:9" ht="14.25" customHeight="1" x14ac:dyDescent="0.2">
      <c r="I765" s="74"/>
    </row>
    <row r="766" spans="9:9" ht="14.25" customHeight="1" x14ac:dyDescent="0.2">
      <c r="I766" s="74"/>
    </row>
    <row r="767" spans="9:9" ht="14.25" customHeight="1" x14ac:dyDescent="0.2">
      <c r="I767" s="74"/>
    </row>
    <row r="768" spans="9:9" ht="14.25" customHeight="1" x14ac:dyDescent="0.2">
      <c r="I768" s="74"/>
    </row>
    <row r="769" spans="9:9" ht="14.25" customHeight="1" x14ac:dyDescent="0.2">
      <c r="I769" s="74"/>
    </row>
    <row r="770" spans="9:9" ht="14.25" customHeight="1" x14ac:dyDescent="0.2">
      <c r="I770" s="74"/>
    </row>
    <row r="771" spans="9:9" ht="14.25" customHeight="1" x14ac:dyDescent="0.2">
      <c r="I771" s="74"/>
    </row>
    <row r="772" spans="9:9" ht="14.25" customHeight="1" x14ac:dyDescent="0.2">
      <c r="I772" s="74"/>
    </row>
    <row r="773" spans="9:9" ht="14.25" customHeight="1" x14ac:dyDescent="0.2">
      <c r="I773" s="74"/>
    </row>
    <row r="774" spans="9:9" ht="14.25" customHeight="1" x14ac:dyDescent="0.2">
      <c r="I774" s="74"/>
    </row>
    <row r="775" spans="9:9" ht="14.25" customHeight="1" x14ac:dyDescent="0.2">
      <c r="I775" s="74"/>
    </row>
    <row r="776" spans="9:9" ht="14.25" customHeight="1" x14ac:dyDescent="0.2">
      <c r="I776" s="74"/>
    </row>
    <row r="777" spans="9:9" ht="14.25" customHeight="1" x14ac:dyDescent="0.2">
      <c r="I777" s="74"/>
    </row>
    <row r="778" spans="9:9" ht="14.25" customHeight="1" x14ac:dyDescent="0.2">
      <c r="I778" s="74"/>
    </row>
    <row r="779" spans="9:9" ht="14.25" customHeight="1" x14ac:dyDescent="0.2">
      <c r="I779" s="74"/>
    </row>
    <row r="780" spans="9:9" ht="14.25" customHeight="1" x14ac:dyDescent="0.2">
      <c r="I780" s="74"/>
    </row>
    <row r="781" spans="9:9" ht="14.25" customHeight="1" x14ac:dyDescent="0.2">
      <c r="I781" s="74"/>
    </row>
    <row r="782" spans="9:9" ht="14.25" customHeight="1" x14ac:dyDescent="0.2">
      <c r="I782" s="74"/>
    </row>
    <row r="783" spans="9:9" ht="14.25" customHeight="1" x14ac:dyDescent="0.2">
      <c r="I783" s="74"/>
    </row>
    <row r="784" spans="9:9" ht="14.25" customHeight="1" x14ac:dyDescent="0.2">
      <c r="I784" s="74"/>
    </row>
    <row r="785" spans="9:9" ht="14.25" customHeight="1" x14ac:dyDescent="0.2">
      <c r="I785" s="74"/>
    </row>
    <row r="786" spans="9:9" ht="14.25" customHeight="1" x14ac:dyDescent="0.2">
      <c r="I786" s="74"/>
    </row>
    <row r="787" spans="9:9" ht="14.25" customHeight="1" x14ac:dyDescent="0.2">
      <c r="I787" s="74"/>
    </row>
    <row r="788" spans="9:9" ht="14.25" customHeight="1" x14ac:dyDescent="0.2">
      <c r="I788" s="74"/>
    </row>
    <row r="789" spans="9:9" ht="14.25" customHeight="1" x14ac:dyDescent="0.2">
      <c r="I789" s="74"/>
    </row>
    <row r="790" spans="9:9" ht="14.25" customHeight="1" x14ac:dyDescent="0.2">
      <c r="I790" s="74"/>
    </row>
    <row r="791" spans="9:9" ht="14.25" customHeight="1" x14ac:dyDescent="0.2">
      <c r="I791" s="74"/>
    </row>
    <row r="792" spans="9:9" ht="14.25" customHeight="1" x14ac:dyDescent="0.2">
      <c r="I792" s="74"/>
    </row>
    <row r="793" spans="9:9" ht="14.25" customHeight="1" x14ac:dyDescent="0.2">
      <c r="I793" s="74"/>
    </row>
    <row r="794" spans="9:9" ht="14.25" customHeight="1" x14ac:dyDescent="0.2">
      <c r="I794" s="74"/>
    </row>
    <row r="795" spans="9:9" ht="14.25" customHeight="1" x14ac:dyDescent="0.2">
      <c r="I795" s="74"/>
    </row>
    <row r="796" spans="9:9" ht="14.25" customHeight="1" x14ac:dyDescent="0.2">
      <c r="I796" s="74"/>
    </row>
    <row r="797" spans="9:9" ht="14.25" customHeight="1" x14ac:dyDescent="0.2">
      <c r="I797" s="74"/>
    </row>
    <row r="798" spans="9:9" ht="14.25" customHeight="1" x14ac:dyDescent="0.2">
      <c r="I798" s="74"/>
    </row>
    <row r="799" spans="9:9" ht="14.25" customHeight="1" x14ac:dyDescent="0.2">
      <c r="I799" s="74"/>
    </row>
    <row r="800" spans="9:9" ht="14.25" customHeight="1" x14ac:dyDescent="0.2">
      <c r="I800" s="74"/>
    </row>
    <row r="801" spans="9:9" ht="14.25" customHeight="1" x14ac:dyDescent="0.2">
      <c r="I801" s="74"/>
    </row>
    <row r="802" spans="9:9" ht="14.25" customHeight="1" x14ac:dyDescent="0.2">
      <c r="I802" s="74"/>
    </row>
    <row r="803" spans="9:9" ht="14.25" customHeight="1" x14ac:dyDescent="0.2">
      <c r="I803" s="74"/>
    </row>
    <row r="804" spans="9:9" ht="14.25" customHeight="1" x14ac:dyDescent="0.2">
      <c r="I804" s="74"/>
    </row>
    <row r="805" spans="9:9" ht="14.25" customHeight="1" x14ac:dyDescent="0.2">
      <c r="I805" s="74"/>
    </row>
    <row r="806" spans="9:9" ht="14.25" customHeight="1" x14ac:dyDescent="0.2">
      <c r="I806" s="74"/>
    </row>
    <row r="807" spans="9:9" ht="14.25" customHeight="1" x14ac:dyDescent="0.2">
      <c r="I807" s="74"/>
    </row>
    <row r="808" spans="9:9" ht="14.25" customHeight="1" x14ac:dyDescent="0.2">
      <c r="I808" s="74"/>
    </row>
    <row r="809" spans="9:9" ht="14.25" customHeight="1" x14ac:dyDescent="0.2">
      <c r="I809" s="74"/>
    </row>
    <row r="810" spans="9:9" ht="14.25" customHeight="1" x14ac:dyDescent="0.2">
      <c r="I810" s="74"/>
    </row>
    <row r="811" spans="9:9" ht="14.25" customHeight="1" x14ac:dyDescent="0.2">
      <c r="I811" s="74"/>
    </row>
    <row r="812" spans="9:9" ht="14.25" customHeight="1" x14ac:dyDescent="0.2">
      <c r="I812" s="74"/>
    </row>
    <row r="813" spans="9:9" ht="14.25" customHeight="1" x14ac:dyDescent="0.2">
      <c r="I813" s="74"/>
    </row>
    <row r="814" spans="9:9" ht="14.25" customHeight="1" x14ac:dyDescent="0.2">
      <c r="I814" s="74"/>
    </row>
    <row r="815" spans="9:9" ht="14.25" customHeight="1" x14ac:dyDescent="0.2">
      <c r="I815" s="74"/>
    </row>
    <row r="816" spans="9:9" ht="14.25" customHeight="1" x14ac:dyDescent="0.2">
      <c r="I816" s="74"/>
    </row>
    <row r="817" spans="9:9" ht="14.25" customHeight="1" x14ac:dyDescent="0.2">
      <c r="I817" s="74"/>
    </row>
    <row r="818" spans="9:9" ht="14.25" customHeight="1" x14ac:dyDescent="0.2">
      <c r="I818" s="74"/>
    </row>
    <row r="819" spans="9:9" ht="14.25" customHeight="1" x14ac:dyDescent="0.2">
      <c r="I819" s="74"/>
    </row>
    <row r="820" spans="9:9" ht="14.25" customHeight="1" x14ac:dyDescent="0.2">
      <c r="I820" s="74"/>
    </row>
    <row r="821" spans="9:9" ht="14.25" customHeight="1" x14ac:dyDescent="0.2">
      <c r="I821" s="74"/>
    </row>
    <row r="822" spans="9:9" ht="14.25" customHeight="1" x14ac:dyDescent="0.2">
      <c r="I822" s="74"/>
    </row>
    <row r="823" spans="9:9" ht="14.25" customHeight="1" x14ac:dyDescent="0.2">
      <c r="I823" s="74"/>
    </row>
    <row r="824" spans="9:9" ht="14.25" customHeight="1" x14ac:dyDescent="0.2">
      <c r="I824" s="74"/>
    </row>
    <row r="825" spans="9:9" ht="14.25" customHeight="1" x14ac:dyDescent="0.2">
      <c r="I825" s="74"/>
    </row>
    <row r="826" spans="9:9" ht="14.25" customHeight="1" x14ac:dyDescent="0.2">
      <c r="I826" s="74"/>
    </row>
    <row r="827" spans="9:9" ht="14.25" customHeight="1" x14ac:dyDescent="0.2">
      <c r="I827" s="74"/>
    </row>
    <row r="828" spans="9:9" ht="14.25" customHeight="1" x14ac:dyDescent="0.2">
      <c r="I828" s="74"/>
    </row>
    <row r="829" spans="9:9" ht="14.25" customHeight="1" x14ac:dyDescent="0.2">
      <c r="I829" s="74"/>
    </row>
    <row r="830" spans="9:9" ht="14.25" customHeight="1" x14ac:dyDescent="0.2">
      <c r="I830" s="74"/>
    </row>
    <row r="831" spans="9:9" ht="14.25" customHeight="1" x14ac:dyDescent="0.2">
      <c r="I831" s="74"/>
    </row>
    <row r="832" spans="9:9" ht="14.25" customHeight="1" x14ac:dyDescent="0.2">
      <c r="I832" s="74"/>
    </row>
    <row r="833" spans="9:9" ht="14.25" customHeight="1" x14ac:dyDescent="0.2">
      <c r="I833" s="74"/>
    </row>
    <row r="834" spans="9:9" ht="14.25" customHeight="1" x14ac:dyDescent="0.2">
      <c r="I834" s="74"/>
    </row>
    <row r="835" spans="9:9" ht="14.25" customHeight="1" x14ac:dyDescent="0.2">
      <c r="I835" s="74"/>
    </row>
    <row r="836" spans="9:9" ht="14.25" customHeight="1" x14ac:dyDescent="0.2">
      <c r="I836" s="74"/>
    </row>
    <row r="837" spans="9:9" ht="14.25" customHeight="1" x14ac:dyDescent="0.2">
      <c r="I837" s="74"/>
    </row>
    <row r="838" spans="9:9" ht="14.25" customHeight="1" x14ac:dyDescent="0.2">
      <c r="I838" s="74"/>
    </row>
    <row r="839" spans="9:9" ht="14.25" customHeight="1" x14ac:dyDescent="0.2">
      <c r="I839" s="74"/>
    </row>
    <row r="840" spans="9:9" ht="14.25" customHeight="1" x14ac:dyDescent="0.2">
      <c r="I840" s="74"/>
    </row>
    <row r="841" spans="9:9" ht="14.25" customHeight="1" x14ac:dyDescent="0.2">
      <c r="I841" s="74"/>
    </row>
    <row r="842" spans="9:9" ht="14.25" customHeight="1" x14ac:dyDescent="0.2">
      <c r="I842" s="74"/>
    </row>
    <row r="843" spans="9:9" ht="14.25" customHeight="1" x14ac:dyDescent="0.2">
      <c r="I843" s="74"/>
    </row>
    <row r="844" spans="9:9" ht="14.25" customHeight="1" x14ac:dyDescent="0.2">
      <c r="I844" s="74"/>
    </row>
    <row r="845" spans="9:9" ht="14.25" customHeight="1" x14ac:dyDescent="0.2">
      <c r="I845" s="74"/>
    </row>
    <row r="846" spans="9:9" ht="14.25" customHeight="1" x14ac:dyDescent="0.2">
      <c r="I846" s="74"/>
    </row>
    <row r="847" spans="9:9" ht="14.25" customHeight="1" x14ac:dyDescent="0.2">
      <c r="I847" s="74"/>
    </row>
    <row r="848" spans="9:9" ht="14.25" customHeight="1" x14ac:dyDescent="0.2">
      <c r="I848" s="74"/>
    </row>
    <row r="849" spans="9:9" ht="14.25" customHeight="1" x14ac:dyDescent="0.2">
      <c r="I849" s="74"/>
    </row>
    <row r="850" spans="9:9" ht="14.25" customHeight="1" x14ac:dyDescent="0.2">
      <c r="I850" s="74"/>
    </row>
    <row r="851" spans="9:9" ht="14.25" customHeight="1" x14ac:dyDescent="0.2">
      <c r="I851" s="74"/>
    </row>
    <row r="852" spans="9:9" ht="14.25" customHeight="1" x14ac:dyDescent="0.2">
      <c r="I852" s="74"/>
    </row>
    <row r="853" spans="9:9" ht="14.25" customHeight="1" x14ac:dyDescent="0.2">
      <c r="I853" s="74"/>
    </row>
    <row r="854" spans="9:9" ht="14.25" customHeight="1" x14ac:dyDescent="0.2">
      <c r="I854" s="74"/>
    </row>
    <row r="855" spans="9:9" ht="14.25" customHeight="1" x14ac:dyDescent="0.2">
      <c r="I855" s="74"/>
    </row>
    <row r="856" spans="9:9" ht="14.25" customHeight="1" x14ac:dyDescent="0.2">
      <c r="I856" s="74"/>
    </row>
    <row r="857" spans="9:9" ht="14.25" customHeight="1" x14ac:dyDescent="0.2">
      <c r="I857" s="74"/>
    </row>
    <row r="858" spans="9:9" ht="14.25" customHeight="1" x14ac:dyDescent="0.2">
      <c r="I858" s="74"/>
    </row>
    <row r="859" spans="9:9" ht="14.25" customHeight="1" x14ac:dyDescent="0.2">
      <c r="I859" s="74"/>
    </row>
    <row r="860" spans="9:9" ht="14.25" customHeight="1" x14ac:dyDescent="0.2">
      <c r="I860" s="74"/>
    </row>
    <row r="861" spans="9:9" ht="14.25" customHeight="1" x14ac:dyDescent="0.2">
      <c r="I861" s="74"/>
    </row>
    <row r="862" spans="9:9" ht="14.25" customHeight="1" x14ac:dyDescent="0.2">
      <c r="I862" s="74"/>
    </row>
    <row r="863" spans="9:9" ht="14.25" customHeight="1" x14ac:dyDescent="0.2">
      <c r="I863" s="74"/>
    </row>
    <row r="864" spans="9:9" ht="14.25" customHeight="1" x14ac:dyDescent="0.2">
      <c r="I864" s="74"/>
    </row>
    <row r="865" spans="9:9" ht="14.25" customHeight="1" x14ac:dyDescent="0.2">
      <c r="I865" s="74"/>
    </row>
    <row r="866" spans="9:9" ht="14.25" customHeight="1" x14ac:dyDescent="0.2">
      <c r="I866" s="74"/>
    </row>
    <row r="867" spans="9:9" ht="14.25" customHeight="1" x14ac:dyDescent="0.2">
      <c r="I867" s="74"/>
    </row>
    <row r="868" spans="9:9" ht="14.25" customHeight="1" x14ac:dyDescent="0.2">
      <c r="I868" s="74"/>
    </row>
    <row r="869" spans="9:9" ht="14.25" customHeight="1" x14ac:dyDescent="0.2">
      <c r="I869" s="74"/>
    </row>
    <row r="870" spans="9:9" ht="14.25" customHeight="1" x14ac:dyDescent="0.2">
      <c r="I870" s="74"/>
    </row>
    <row r="871" spans="9:9" ht="14.25" customHeight="1" x14ac:dyDescent="0.2">
      <c r="I871" s="74"/>
    </row>
    <row r="872" spans="9:9" ht="14.25" customHeight="1" x14ac:dyDescent="0.2">
      <c r="I872" s="74"/>
    </row>
    <row r="873" spans="9:9" ht="14.25" customHeight="1" x14ac:dyDescent="0.2">
      <c r="I873" s="74"/>
    </row>
    <row r="874" spans="9:9" ht="14.25" customHeight="1" x14ac:dyDescent="0.2">
      <c r="I874" s="74"/>
    </row>
    <row r="875" spans="9:9" ht="14.25" customHeight="1" x14ac:dyDescent="0.2">
      <c r="I875" s="74"/>
    </row>
    <row r="876" spans="9:9" ht="14.25" customHeight="1" x14ac:dyDescent="0.2">
      <c r="I876" s="74"/>
    </row>
    <row r="877" spans="9:9" ht="14.25" customHeight="1" x14ac:dyDescent="0.2">
      <c r="I877" s="74"/>
    </row>
    <row r="878" spans="9:9" ht="14.25" customHeight="1" x14ac:dyDescent="0.2">
      <c r="I878" s="74"/>
    </row>
    <row r="879" spans="9:9" ht="14.25" customHeight="1" x14ac:dyDescent="0.2">
      <c r="I879" s="74"/>
    </row>
    <row r="880" spans="9:9" ht="14.25" customHeight="1" x14ac:dyDescent="0.2">
      <c r="I880" s="74"/>
    </row>
    <row r="881" spans="9:9" ht="14.25" customHeight="1" x14ac:dyDescent="0.2">
      <c r="I881" s="74"/>
    </row>
    <row r="882" spans="9:9" ht="14.25" customHeight="1" x14ac:dyDescent="0.2">
      <c r="I882" s="74"/>
    </row>
    <row r="883" spans="9:9" ht="14.25" customHeight="1" x14ac:dyDescent="0.2">
      <c r="I883" s="74"/>
    </row>
    <row r="884" spans="9:9" ht="14.25" customHeight="1" x14ac:dyDescent="0.2">
      <c r="I884" s="74"/>
    </row>
    <row r="885" spans="9:9" ht="14.25" customHeight="1" x14ac:dyDescent="0.2">
      <c r="I885" s="74"/>
    </row>
    <row r="886" spans="9:9" ht="14.25" customHeight="1" x14ac:dyDescent="0.2">
      <c r="I886" s="74"/>
    </row>
    <row r="887" spans="9:9" ht="14.25" customHeight="1" x14ac:dyDescent="0.2">
      <c r="I887" s="74"/>
    </row>
    <row r="888" spans="9:9" ht="14.25" customHeight="1" x14ac:dyDescent="0.2">
      <c r="I888" s="74"/>
    </row>
    <row r="889" spans="9:9" ht="14.25" customHeight="1" x14ac:dyDescent="0.2">
      <c r="I889" s="74"/>
    </row>
    <row r="890" spans="9:9" ht="14.25" customHeight="1" x14ac:dyDescent="0.2">
      <c r="I890" s="74"/>
    </row>
    <row r="891" spans="9:9" ht="14.25" customHeight="1" x14ac:dyDescent="0.2">
      <c r="I891" s="74"/>
    </row>
    <row r="892" spans="9:9" ht="14.25" customHeight="1" x14ac:dyDescent="0.2">
      <c r="I892" s="74"/>
    </row>
    <row r="893" spans="9:9" ht="14.25" customHeight="1" x14ac:dyDescent="0.2">
      <c r="I893" s="74"/>
    </row>
    <row r="894" spans="9:9" ht="14.25" customHeight="1" x14ac:dyDescent="0.2">
      <c r="I894" s="74"/>
    </row>
    <row r="895" spans="9:9" ht="14.25" customHeight="1" x14ac:dyDescent="0.2">
      <c r="I895" s="74"/>
    </row>
    <row r="896" spans="9:9" ht="14.25" customHeight="1" x14ac:dyDescent="0.2">
      <c r="I896" s="74"/>
    </row>
    <row r="897" spans="9:9" ht="14.25" customHeight="1" x14ac:dyDescent="0.2">
      <c r="I897" s="74"/>
    </row>
    <row r="898" spans="9:9" ht="14.25" customHeight="1" x14ac:dyDescent="0.2">
      <c r="I898" s="74"/>
    </row>
    <row r="899" spans="9:9" ht="14.25" customHeight="1" x14ac:dyDescent="0.2">
      <c r="I899" s="74"/>
    </row>
    <row r="900" spans="9:9" ht="14.25" customHeight="1" x14ac:dyDescent="0.2">
      <c r="I900" s="74"/>
    </row>
    <row r="901" spans="9:9" ht="14.25" customHeight="1" x14ac:dyDescent="0.2">
      <c r="I901" s="74"/>
    </row>
    <row r="902" spans="9:9" ht="14.25" customHeight="1" x14ac:dyDescent="0.2">
      <c r="I902" s="74"/>
    </row>
    <row r="903" spans="9:9" ht="14.25" customHeight="1" x14ac:dyDescent="0.2">
      <c r="I903" s="74"/>
    </row>
    <row r="904" spans="9:9" ht="14.25" customHeight="1" x14ac:dyDescent="0.2">
      <c r="I904" s="74"/>
    </row>
    <row r="905" spans="9:9" ht="14.25" customHeight="1" x14ac:dyDescent="0.2">
      <c r="I905" s="74"/>
    </row>
    <row r="906" spans="9:9" ht="14.25" customHeight="1" x14ac:dyDescent="0.2">
      <c r="I906" s="74"/>
    </row>
    <row r="907" spans="9:9" ht="14.25" customHeight="1" x14ac:dyDescent="0.2">
      <c r="I907" s="74"/>
    </row>
    <row r="908" spans="9:9" ht="14.25" customHeight="1" x14ac:dyDescent="0.2">
      <c r="I908" s="74"/>
    </row>
    <row r="909" spans="9:9" ht="14.25" customHeight="1" x14ac:dyDescent="0.2">
      <c r="I909" s="74"/>
    </row>
    <row r="910" spans="9:9" ht="14.25" customHeight="1" x14ac:dyDescent="0.2">
      <c r="I910" s="74"/>
    </row>
    <row r="911" spans="9:9" ht="14.25" customHeight="1" x14ac:dyDescent="0.2">
      <c r="I911" s="74"/>
    </row>
    <row r="912" spans="9:9" ht="14.25" customHeight="1" x14ac:dyDescent="0.2">
      <c r="I912" s="74"/>
    </row>
    <row r="913" spans="9:9" ht="14.25" customHeight="1" x14ac:dyDescent="0.2">
      <c r="I913" s="74"/>
    </row>
    <row r="914" spans="9:9" ht="14.25" customHeight="1" x14ac:dyDescent="0.2">
      <c r="I914" s="74"/>
    </row>
    <row r="915" spans="9:9" ht="14.25" customHeight="1" x14ac:dyDescent="0.2">
      <c r="I915" s="74"/>
    </row>
    <row r="916" spans="9:9" ht="14.25" customHeight="1" x14ac:dyDescent="0.2">
      <c r="I916" s="74"/>
    </row>
    <row r="917" spans="9:9" ht="14.25" customHeight="1" x14ac:dyDescent="0.2">
      <c r="I917" s="74"/>
    </row>
    <row r="918" spans="9:9" ht="14.25" customHeight="1" x14ac:dyDescent="0.2">
      <c r="I918" s="74"/>
    </row>
    <row r="919" spans="9:9" ht="14.25" customHeight="1" x14ac:dyDescent="0.2">
      <c r="I919" s="74"/>
    </row>
    <row r="920" spans="9:9" ht="14.25" customHeight="1" x14ac:dyDescent="0.2">
      <c r="I920" s="74"/>
    </row>
    <row r="921" spans="9:9" ht="14.25" customHeight="1" x14ac:dyDescent="0.2">
      <c r="I921" s="74"/>
    </row>
    <row r="922" spans="9:9" ht="14.25" customHeight="1" x14ac:dyDescent="0.2">
      <c r="I922" s="74"/>
    </row>
    <row r="923" spans="9:9" ht="14.25" customHeight="1" x14ac:dyDescent="0.2">
      <c r="I923" s="74"/>
    </row>
    <row r="924" spans="9:9" ht="14.25" customHeight="1" x14ac:dyDescent="0.2">
      <c r="I924" s="74"/>
    </row>
    <row r="925" spans="9:9" ht="14.25" customHeight="1" x14ac:dyDescent="0.2">
      <c r="I925" s="74"/>
    </row>
    <row r="926" spans="9:9" ht="14.25" customHeight="1" x14ac:dyDescent="0.2">
      <c r="I926" s="74"/>
    </row>
    <row r="927" spans="9:9" ht="14.25" customHeight="1" x14ac:dyDescent="0.2">
      <c r="I927" s="74"/>
    </row>
    <row r="928" spans="9:9" ht="14.25" customHeight="1" x14ac:dyDescent="0.2">
      <c r="I928" s="74"/>
    </row>
    <row r="929" spans="9:9" ht="14.25" customHeight="1" x14ac:dyDescent="0.2">
      <c r="I929" s="74"/>
    </row>
    <row r="930" spans="9:9" ht="14.25" customHeight="1" x14ac:dyDescent="0.2">
      <c r="I930" s="74"/>
    </row>
    <row r="931" spans="9:9" ht="14.25" customHeight="1" x14ac:dyDescent="0.2">
      <c r="I931" s="74"/>
    </row>
    <row r="932" spans="9:9" ht="14.25" customHeight="1" x14ac:dyDescent="0.2">
      <c r="I932" s="74"/>
    </row>
    <row r="933" spans="9:9" ht="14.25" customHeight="1" x14ac:dyDescent="0.2">
      <c r="I933" s="74"/>
    </row>
    <row r="934" spans="9:9" ht="14.25" customHeight="1" x14ac:dyDescent="0.2">
      <c r="I934" s="74"/>
    </row>
    <row r="935" spans="9:9" ht="14.25" customHeight="1" x14ac:dyDescent="0.2">
      <c r="I935" s="74"/>
    </row>
    <row r="936" spans="9:9" ht="14.25" customHeight="1" x14ac:dyDescent="0.2">
      <c r="I936" s="74"/>
    </row>
    <row r="937" spans="9:9" ht="14.25" customHeight="1" x14ac:dyDescent="0.2">
      <c r="I937" s="74"/>
    </row>
    <row r="938" spans="9:9" ht="14.25" customHeight="1" x14ac:dyDescent="0.2">
      <c r="I938" s="74"/>
    </row>
    <row r="939" spans="9:9" ht="14.25" customHeight="1" x14ac:dyDescent="0.2">
      <c r="I939" s="74"/>
    </row>
    <row r="940" spans="9:9" ht="14.25" customHeight="1" x14ac:dyDescent="0.2">
      <c r="I940" s="74"/>
    </row>
    <row r="941" spans="9:9" ht="14.25" customHeight="1" x14ac:dyDescent="0.2">
      <c r="I941" s="74"/>
    </row>
    <row r="942" spans="9:9" ht="14.25" customHeight="1" x14ac:dyDescent="0.2">
      <c r="I942" s="74"/>
    </row>
    <row r="943" spans="9:9" ht="14.25" customHeight="1" x14ac:dyDescent="0.2">
      <c r="I943" s="74"/>
    </row>
    <row r="944" spans="9:9" ht="14.25" customHeight="1" x14ac:dyDescent="0.2">
      <c r="I944" s="74"/>
    </row>
    <row r="945" spans="9:9" ht="14.25" customHeight="1" x14ac:dyDescent="0.2">
      <c r="I945" s="74"/>
    </row>
    <row r="946" spans="9:9" ht="14.25" customHeight="1" x14ac:dyDescent="0.2">
      <c r="I946" s="74"/>
    </row>
    <row r="947" spans="9:9" ht="14.25" customHeight="1" x14ac:dyDescent="0.2">
      <c r="I947" s="74"/>
    </row>
    <row r="948" spans="9:9" ht="14.25" customHeight="1" x14ac:dyDescent="0.2">
      <c r="I948" s="74"/>
    </row>
    <row r="949" spans="9:9" ht="14.25" customHeight="1" x14ac:dyDescent="0.2">
      <c r="I949" s="74"/>
    </row>
    <row r="950" spans="9:9" ht="14.25" customHeight="1" x14ac:dyDescent="0.2">
      <c r="I950" s="74"/>
    </row>
    <row r="951" spans="9:9" ht="14.25" customHeight="1" x14ac:dyDescent="0.2">
      <c r="I951" s="74"/>
    </row>
    <row r="952" spans="9:9" ht="14.25" customHeight="1" x14ac:dyDescent="0.2">
      <c r="I952" s="74"/>
    </row>
    <row r="953" spans="9:9" ht="14.25" customHeight="1" x14ac:dyDescent="0.2">
      <c r="I953" s="74"/>
    </row>
    <row r="954" spans="9:9" ht="14.25" customHeight="1" x14ac:dyDescent="0.2">
      <c r="I954" s="74"/>
    </row>
    <row r="955" spans="9:9" ht="14.25" customHeight="1" x14ac:dyDescent="0.2">
      <c r="I955" s="74"/>
    </row>
    <row r="956" spans="9:9" ht="14.25" customHeight="1" x14ac:dyDescent="0.2">
      <c r="I956" s="74"/>
    </row>
    <row r="957" spans="9:9" ht="14.25" customHeight="1" x14ac:dyDescent="0.2">
      <c r="I957" s="74"/>
    </row>
    <row r="958" spans="9:9" ht="14.25" customHeight="1" x14ac:dyDescent="0.2">
      <c r="I958" s="74"/>
    </row>
    <row r="959" spans="9:9" ht="14.25" customHeight="1" x14ac:dyDescent="0.2">
      <c r="I959" s="74"/>
    </row>
    <row r="960" spans="9:9" ht="14.25" customHeight="1" x14ac:dyDescent="0.2">
      <c r="I960" s="74"/>
    </row>
    <row r="961" spans="9:9" ht="14.25" customHeight="1" x14ac:dyDescent="0.2">
      <c r="I961" s="74"/>
    </row>
    <row r="962" spans="9:9" ht="14.25" customHeight="1" x14ac:dyDescent="0.2">
      <c r="I962" s="74"/>
    </row>
    <row r="963" spans="9:9" ht="14.25" customHeight="1" x14ac:dyDescent="0.2">
      <c r="I963" s="74"/>
    </row>
    <row r="964" spans="9:9" ht="14.25" customHeight="1" x14ac:dyDescent="0.2">
      <c r="I964" s="74"/>
    </row>
    <row r="965" spans="9:9" ht="14.25" customHeight="1" x14ac:dyDescent="0.2">
      <c r="I965" s="74"/>
    </row>
    <row r="966" spans="9:9" ht="14.25" customHeight="1" x14ac:dyDescent="0.2">
      <c r="I966" s="74"/>
    </row>
    <row r="967" spans="9:9" ht="14.25" customHeight="1" x14ac:dyDescent="0.2">
      <c r="I967" s="74"/>
    </row>
    <row r="968" spans="9:9" ht="14.25" customHeight="1" x14ac:dyDescent="0.2">
      <c r="I968" s="74"/>
    </row>
    <row r="969" spans="9:9" ht="14.25" customHeight="1" x14ac:dyDescent="0.2">
      <c r="I969" s="74"/>
    </row>
    <row r="970" spans="9:9" ht="14.25" customHeight="1" x14ac:dyDescent="0.2">
      <c r="I970" s="74"/>
    </row>
    <row r="971" spans="9:9" ht="14.25" customHeight="1" x14ac:dyDescent="0.2">
      <c r="I971" s="74"/>
    </row>
    <row r="972" spans="9:9" ht="14.25" customHeight="1" x14ac:dyDescent="0.2">
      <c r="I972" s="74"/>
    </row>
    <row r="973" spans="9:9" ht="14.25" customHeight="1" x14ac:dyDescent="0.2">
      <c r="I973" s="74"/>
    </row>
    <row r="974" spans="9:9" ht="14.25" customHeight="1" x14ac:dyDescent="0.2">
      <c r="I974" s="74"/>
    </row>
    <row r="975" spans="9:9" ht="14.25" customHeight="1" x14ac:dyDescent="0.2">
      <c r="I975" s="74"/>
    </row>
    <row r="976" spans="9:9" ht="14.25" customHeight="1" x14ac:dyDescent="0.2">
      <c r="I976" s="74"/>
    </row>
    <row r="977" spans="9:9" ht="14.25" customHeight="1" x14ac:dyDescent="0.2">
      <c r="I977" s="74"/>
    </row>
    <row r="978" spans="9:9" ht="14.25" customHeight="1" x14ac:dyDescent="0.2">
      <c r="I978" s="74"/>
    </row>
    <row r="979" spans="9:9" ht="14.25" customHeight="1" x14ac:dyDescent="0.2">
      <c r="I979" s="74"/>
    </row>
    <row r="980" spans="9:9" ht="14.25" customHeight="1" x14ac:dyDescent="0.2">
      <c r="I980" s="74"/>
    </row>
    <row r="981" spans="9:9" ht="14.25" customHeight="1" x14ac:dyDescent="0.2">
      <c r="I981" s="74"/>
    </row>
    <row r="982" spans="9:9" ht="14.25" customHeight="1" x14ac:dyDescent="0.2">
      <c r="I982" s="74"/>
    </row>
    <row r="983" spans="9:9" ht="14.25" customHeight="1" x14ac:dyDescent="0.2">
      <c r="I983" s="74"/>
    </row>
    <row r="984" spans="9:9" ht="14.25" customHeight="1" x14ac:dyDescent="0.2">
      <c r="I984" s="74"/>
    </row>
    <row r="985" spans="9:9" ht="14.25" customHeight="1" x14ac:dyDescent="0.2">
      <c r="I985" s="74"/>
    </row>
    <row r="986" spans="9:9" ht="14.25" customHeight="1" x14ac:dyDescent="0.2">
      <c r="I986" s="74"/>
    </row>
    <row r="987" spans="9:9" ht="14.25" customHeight="1" x14ac:dyDescent="0.2">
      <c r="I987" s="74"/>
    </row>
    <row r="988" spans="9:9" ht="14.25" customHeight="1" x14ac:dyDescent="0.2">
      <c r="I988" s="74"/>
    </row>
    <row r="989" spans="9:9" ht="14.25" customHeight="1" x14ac:dyDescent="0.2">
      <c r="I989" s="74"/>
    </row>
    <row r="990" spans="9:9" ht="14.25" customHeight="1" x14ac:dyDescent="0.2">
      <c r="I990" s="74"/>
    </row>
    <row r="991" spans="9:9" ht="14.25" customHeight="1" x14ac:dyDescent="0.2">
      <c r="I991" s="74"/>
    </row>
    <row r="992" spans="9:9" ht="14.25" customHeight="1" x14ac:dyDescent="0.2">
      <c r="I992" s="74"/>
    </row>
    <row r="993" spans="9:9" ht="14.25" customHeight="1" x14ac:dyDescent="0.2">
      <c r="I993" s="74"/>
    </row>
    <row r="994" spans="9:9" ht="14.25" customHeight="1" x14ac:dyDescent="0.2">
      <c r="I994" s="74"/>
    </row>
    <row r="995" spans="9:9" ht="14.25" customHeight="1" x14ac:dyDescent="0.2">
      <c r="I995" s="74"/>
    </row>
    <row r="996" spans="9:9" ht="14.25" customHeight="1" x14ac:dyDescent="0.2">
      <c r="I996" s="74"/>
    </row>
    <row r="997" spans="9:9" ht="14.25" customHeight="1" x14ac:dyDescent="0.2">
      <c r="I997" s="74"/>
    </row>
    <row r="998" spans="9:9" ht="14.25" customHeight="1" x14ac:dyDescent="0.2">
      <c r="I998" s="74"/>
    </row>
    <row r="999" spans="9:9" ht="14.25" customHeight="1" x14ac:dyDescent="0.2">
      <c r="I999" s="74"/>
    </row>
    <row r="1000" spans="9:9" ht="14.25" customHeight="1" x14ac:dyDescent="0.2">
      <c r="I1000" s="74"/>
    </row>
  </sheetData>
  <mergeCells count="18">
    <mergeCell ref="D1:E1"/>
    <mergeCell ref="F1:I1"/>
    <mergeCell ref="B3:B5"/>
    <mergeCell ref="B6:B11"/>
    <mergeCell ref="C6:C7"/>
    <mergeCell ref="D6:D7"/>
    <mergeCell ref="E6:E7"/>
    <mergeCell ref="F9:F11"/>
    <mergeCell ref="G9:G11"/>
    <mergeCell ref="H9:H11"/>
    <mergeCell ref="I9:I11"/>
    <mergeCell ref="F2:G2"/>
    <mergeCell ref="H2:I2"/>
    <mergeCell ref="B12:B15"/>
    <mergeCell ref="F12:F13"/>
    <mergeCell ref="G12:G13"/>
    <mergeCell ref="H12:H13"/>
    <mergeCell ref="I12:I13"/>
  </mergeCells>
  <pageMargins left="0.7" right="0.7" top="0.75" bottom="0.75" header="0.3" footer="0.3"/>
  <pageSetup orientation="portrait" r:id="rId1"/>
  <customProperties>
    <customPr name="QAA_DRILLPATH_NODE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7C92-87D5-4450-A7BB-732F5984F744}">
  <sheetPr codeName="Sheet3"/>
  <dimension ref="A1:T1095"/>
  <sheetViews>
    <sheetView showGridLines="0" tabSelected="1" zoomScale="70" zoomScaleNormal="70" workbookViewId="0">
      <pane ySplit="9" topLeftCell="A10" activePane="bottomLeft" state="frozen"/>
      <selection pane="bottomLeft" activeCell="F149" sqref="F149"/>
    </sheetView>
  </sheetViews>
  <sheetFormatPr defaultColWidth="12.75" defaultRowHeight="15" customHeight="1" x14ac:dyDescent="0.2"/>
  <cols>
    <col min="1" max="1" width="4.75" style="9" customWidth="1"/>
    <col min="2" max="2" width="5.625" style="58" customWidth="1"/>
    <col min="3" max="3" width="19.25" style="58" customWidth="1"/>
    <col min="4" max="4" width="74.75" style="18" customWidth="1"/>
    <col min="5" max="5" width="72.25" style="38" bestFit="1" customWidth="1"/>
    <col min="6" max="6" width="32.125" style="16" customWidth="1"/>
    <col min="7" max="7" width="47.625" style="9" customWidth="1"/>
    <col min="8" max="8" width="41.125" style="54" customWidth="1"/>
    <col min="9" max="9" width="29.25" style="9" customWidth="1"/>
    <col min="10" max="20" width="7.75" style="9" customWidth="1"/>
    <col min="21" max="16384" width="12.75" style="9"/>
  </cols>
  <sheetData>
    <row r="1" spans="1:20" ht="32.25" customHeight="1" x14ac:dyDescent="0.25">
      <c r="A1" s="41" t="s">
        <v>89</v>
      </c>
      <c r="B1" s="42"/>
      <c r="C1" s="42"/>
      <c r="D1" s="5"/>
      <c r="E1" s="6"/>
      <c r="F1" s="7"/>
      <c r="G1" s="8"/>
      <c r="H1" s="53"/>
      <c r="I1" s="8"/>
      <c r="J1" s="8"/>
      <c r="K1" s="8"/>
      <c r="L1" s="8"/>
      <c r="M1" s="8"/>
      <c r="N1" s="8"/>
      <c r="O1" s="8"/>
      <c r="P1" s="8"/>
      <c r="Q1" s="8"/>
      <c r="R1" s="8"/>
      <c r="S1" s="8"/>
      <c r="T1" s="8"/>
    </row>
    <row r="2" spans="1:20" ht="10.15" customHeight="1" x14ac:dyDescent="0.25">
      <c r="A2" s="14"/>
      <c r="B2" s="15"/>
      <c r="C2" s="15"/>
      <c r="D2" s="10"/>
      <c r="E2" s="11"/>
      <c r="F2" s="12"/>
      <c r="G2" s="8"/>
      <c r="H2" s="53"/>
      <c r="I2" s="8"/>
      <c r="J2" s="8"/>
      <c r="K2" s="8"/>
      <c r="L2" s="8"/>
      <c r="M2" s="8"/>
      <c r="N2" s="8"/>
      <c r="O2" s="8"/>
      <c r="P2" s="8"/>
      <c r="Q2" s="8"/>
      <c r="R2" s="8"/>
      <c r="S2" s="8"/>
      <c r="T2" s="8"/>
    </row>
    <row r="3" spans="1:20" ht="31.5" customHeight="1" x14ac:dyDescent="0.25">
      <c r="A3" s="14"/>
      <c r="B3" s="15"/>
      <c r="C3" s="15"/>
      <c r="D3" s="10"/>
      <c r="E3" s="11"/>
      <c r="F3" s="43" t="s">
        <v>88</v>
      </c>
      <c r="G3" s="8"/>
      <c r="H3" s="53"/>
      <c r="I3" s="8"/>
      <c r="J3" s="8"/>
      <c r="K3" s="8"/>
      <c r="L3" s="8"/>
      <c r="M3" s="8"/>
      <c r="N3" s="8"/>
      <c r="O3" s="8"/>
      <c r="P3" s="8"/>
      <c r="Q3" s="8"/>
      <c r="R3" s="8"/>
      <c r="S3" s="8"/>
      <c r="T3" s="8"/>
    </row>
    <row r="4" spans="1:20" ht="20.25" customHeight="1" x14ac:dyDescent="0.25">
      <c r="A4" s="14"/>
      <c r="B4" s="15"/>
      <c r="C4" s="15"/>
      <c r="D4" s="184" t="s">
        <v>166</v>
      </c>
      <c r="E4" s="59" t="s">
        <v>781</v>
      </c>
      <c r="F4" s="13" t="s">
        <v>624</v>
      </c>
      <c r="G4" s="8"/>
      <c r="H4" s="53"/>
      <c r="I4" s="8"/>
      <c r="J4" s="8"/>
      <c r="K4" s="8"/>
      <c r="L4" s="8"/>
      <c r="M4" s="8"/>
      <c r="N4" s="8"/>
      <c r="O4" s="8"/>
      <c r="P4" s="8"/>
      <c r="Q4" s="8"/>
      <c r="R4" s="8"/>
      <c r="S4" s="8"/>
      <c r="T4" s="8"/>
    </row>
    <row r="5" spans="1:20" ht="28.5" x14ac:dyDescent="0.25">
      <c r="A5" s="14"/>
      <c r="B5" s="15"/>
      <c r="C5" s="15"/>
      <c r="D5" s="184"/>
      <c r="E5" s="60" t="s">
        <v>281</v>
      </c>
      <c r="F5" s="13" t="s">
        <v>147</v>
      </c>
      <c r="G5" s="8"/>
      <c r="H5" s="53"/>
      <c r="I5" s="8"/>
      <c r="J5" s="8"/>
      <c r="K5" s="8"/>
      <c r="L5" s="8"/>
      <c r="M5" s="8"/>
      <c r="N5" s="8"/>
      <c r="O5" s="8"/>
      <c r="P5" s="8"/>
      <c r="Q5" s="8"/>
      <c r="R5" s="8"/>
      <c r="S5" s="8"/>
      <c r="T5" s="8"/>
    </row>
    <row r="6" spans="1:20" ht="20.25" customHeight="1" x14ac:dyDescent="0.25">
      <c r="A6" s="14"/>
      <c r="B6" s="15"/>
      <c r="C6" s="15"/>
      <c r="D6" s="184"/>
      <c r="E6" s="59" t="s">
        <v>149</v>
      </c>
      <c r="F6" s="89">
        <v>45862</v>
      </c>
      <c r="G6" s="8"/>
      <c r="H6" s="53"/>
      <c r="I6" s="8"/>
      <c r="J6" s="8"/>
      <c r="K6" s="8"/>
      <c r="L6" s="8"/>
      <c r="M6" s="8"/>
      <c r="N6" s="8"/>
      <c r="O6" s="8"/>
      <c r="P6" s="8"/>
      <c r="Q6" s="8"/>
      <c r="R6" s="8"/>
      <c r="S6" s="8"/>
      <c r="T6" s="8"/>
    </row>
    <row r="7" spans="1:20" ht="20.25" customHeight="1" x14ac:dyDescent="0.25">
      <c r="A7" s="14"/>
      <c r="B7" s="15"/>
      <c r="C7" s="15"/>
      <c r="D7" s="184"/>
      <c r="E7" s="61" t="s">
        <v>201</v>
      </c>
      <c r="F7" s="13" t="s">
        <v>786</v>
      </c>
      <c r="G7" s="8"/>
      <c r="H7" s="53"/>
      <c r="I7" s="8"/>
      <c r="J7" s="8"/>
      <c r="K7" s="8"/>
      <c r="L7" s="8"/>
      <c r="M7" s="8"/>
      <c r="N7" s="8"/>
      <c r="O7" s="8"/>
      <c r="P7" s="8"/>
      <c r="Q7" s="8"/>
      <c r="R7" s="8"/>
      <c r="S7" s="8"/>
      <c r="T7" s="8"/>
    </row>
    <row r="8" spans="1:20" ht="10.15" customHeight="1" x14ac:dyDescent="0.25">
      <c r="A8" s="14"/>
      <c r="B8" s="15"/>
      <c r="C8" s="15"/>
      <c r="D8" s="10"/>
      <c r="E8" s="11"/>
      <c r="F8" s="44"/>
      <c r="G8" s="8"/>
      <c r="H8" s="53"/>
      <c r="I8" s="8"/>
      <c r="J8" s="8"/>
      <c r="K8" s="8"/>
      <c r="L8" s="8"/>
      <c r="M8" s="8"/>
      <c r="N8" s="8"/>
      <c r="O8" s="8"/>
      <c r="P8" s="8"/>
      <c r="Q8" s="8"/>
      <c r="R8" s="8"/>
      <c r="S8" s="8"/>
      <c r="T8" s="8"/>
    </row>
    <row r="9" spans="1:20" ht="31.5" customHeight="1" x14ac:dyDescent="0.2">
      <c r="A9" s="175" t="s">
        <v>1</v>
      </c>
      <c r="B9" s="175"/>
      <c r="C9" s="45" t="s">
        <v>25</v>
      </c>
      <c r="D9" s="45" t="s">
        <v>26</v>
      </c>
      <c r="E9" s="46" t="s">
        <v>27</v>
      </c>
      <c r="F9" s="43" t="s">
        <v>88</v>
      </c>
      <c r="G9" s="45" t="s">
        <v>223</v>
      </c>
      <c r="H9" s="46" t="s">
        <v>27</v>
      </c>
      <c r="I9" s="43" t="s">
        <v>88</v>
      </c>
      <c r="J9" s="16"/>
      <c r="K9" s="16"/>
      <c r="L9" s="16"/>
      <c r="M9" s="16"/>
      <c r="N9" s="16"/>
      <c r="O9" s="16"/>
      <c r="P9" s="16"/>
      <c r="Q9" s="16"/>
      <c r="R9" s="16"/>
      <c r="S9" s="16"/>
      <c r="T9" s="16"/>
    </row>
    <row r="10" spans="1:20" ht="42" customHeight="1" x14ac:dyDescent="0.2">
      <c r="A10" s="179" t="s">
        <v>99</v>
      </c>
      <c r="B10" s="164" t="s">
        <v>3</v>
      </c>
      <c r="C10" s="172" t="s">
        <v>28</v>
      </c>
      <c r="D10" s="146" t="s">
        <v>257</v>
      </c>
      <c r="E10" s="4" t="s">
        <v>93</v>
      </c>
      <c r="F10" s="79">
        <v>1.4999999999999999E-2</v>
      </c>
      <c r="G10" s="34" t="s">
        <v>167</v>
      </c>
      <c r="H10" s="4" t="s">
        <v>168</v>
      </c>
      <c r="I10" s="80">
        <v>73</v>
      </c>
    </row>
    <row r="11" spans="1:20" ht="42" customHeight="1" x14ac:dyDescent="0.2">
      <c r="A11" s="179"/>
      <c r="B11" s="164"/>
      <c r="C11" s="173"/>
      <c r="D11" s="171"/>
      <c r="E11" s="4" t="s">
        <v>94</v>
      </c>
      <c r="F11" s="79">
        <v>0.22</v>
      </c>
      <c r="G11" s="34" t="s">
        <v>228</v>
      </c>
      <c r="H11" s="84" t="s">
        <v>227</v>
      </c>
      <c r="I11" s="80"/>
    </row>
    <row r="12" spans="1:20" ht="42" customHeight="1" x14ac:dyDescent="0.2">
      <c r="A12" s="179"/>
      <c r="B12" s="164"/>
      <c r="C12" s="173"/>
      <c r="D12" s="171"/>
      <c r="E12" s="4" t="s">
        <v>95</v>
      </c>
      <c r="F12" s="79">
        <v>0.55000000000000004</v>
      </c>
      <c r="G12" s="18"/>
    </row>
    <row r="13" spans="1:20" ht="42" customHeight="1" x14ac:dyDescent="0.2">
      <c r="A13" s="179"/>
      <c r="B13" s="164"/>
      <c r="C13" s="173"/>
      <c r="D13" s="171"/>
      <c r="E13" s="4" t="s">
        <v>96</v>
      </c>
      <c r="F13" s="79">
        <v>0.21</v>
      </c>
    </row>
    <row r="14" spans="1:20" ht="42" customHeight="1" x14ac:dyDescent="0.2">
      <c r="A14" s="179"/>
      <c r="B14" s="164"/>
      <c r="C14" s="173"/>
      <c r="D14" s="171"/>
      <c r="E14" s="4" t="s">
        <v>97</v>
      </c>
      <c r="F14" s="79">
        <v>5.0000000000000001E-3</v>
      </c>
    </row>
    <row r="15" spans="1:20" ht="42" customHeight="1" x14ac:dyDescent="0.2">
      <c r="A15" s="179"/>
      <c r="B15" s="164"/>
      <c r="C15" s="174"/>
      <c r="D15" s="147"/>
      <c r="E15" s="4" t="s">
        <v>98</v>
      </c>
      <c r="F15" s="79">
        <v>0</v>
      </c>
    </row>
    <row r="16" spans="1:20" ht="33" customHeight="1" x14ac:dyDescent="0.2">
      <c r="A16" s="179"/>
      <c r="B16" s="164"/>
      <c r="C16" s="172" t="s">
        <v>29</v>
      </c>
      <c r="D16" s="159" t="s">
        <v>258</v>
      </c>
      <c r="E16" s="4" t="s">
        <v>93</v>
      </c>
      <c r="F16" s="79">
        <v>0.16</v>
      </c>
      <c r="G16" s="34" t="s">
        <v>229</v>
      </c>
      <c r="H16" s="4" t="s">
        <v>168</v>
      </c>
      <c r="I16" s="80">
        <v>86</v>
      </c>
    </row>
    <row r="17" spans="1:9" ht="33" customHeight="1" x14ac:dyDescent="0.2">
      <c r="A17" s="179"/>
      <c r="B17" s="164"/>
      <c r="C17" s="173"/>
      <c r="D17" s="159"/>
      <c r="E17" s="4" t="s">
        <v>94</v>
      </c>
      <c r="F17" s="79">
        <v>0.84</v>
      </c>
      <c r="G17" s="34" t="s">
        <v>230</v>
      </c>
      <c r="H17" s="84" t="s">
        <v>227</v>
      </c>
      <c r="I17" s="80"/>
    </row>
    <row r="18" spans="1:9" ht="33" customHeight="1" x14ac:dyDescent="0.2">
      <c r="A18" s="179"/>
      <c r="B18" s="164"/>
      <c r="C18" s="173"/>
      <c r="D18" s="159"/>
      <c r="E18" s="4" t="s">
        <v>95</v>
      </c>
      <c r="F18" s="79">
        <v>9.6525096525096531E-6</v>
      </c>
    </row>
    <row r="19" spans="1:9" ht="33" customHeight="1" x14ac:dyDescent="0.2">
      <c r="A19" s="179"/>
      <c r="B19" s="164"/>
      <c r="C19" s="173"/>
      <c r="D19" s="159"/>
      <c r="E19" s="4" t="s">
        <v>96</v>
      </c>
      <c r="F19" s="79">
        <v>0</v>
      </c>
    </row>
    <row r="20" spans="1:9" ht="33" customHeight="1" x14ac:dyDescent="0.2">
      <c r="A20" s="179"/>
      <c r="B20" s="164"/>
      <c r="C20" s="173"/>
      <c r="D20" s="159"/>
      <c r="E20" s="84" t="s">
        <v>97</v>
      </c>
      <c r="F20" s="79">
        <v>0</v>
      </c>
    </row>
    <row r="21" spans="1:9" ht="33" customHeight="1" x14ac:dyDescent="0.2">
      <c r="A21" s="179"/>
      <c r="B21" s="164"/>
      <c r="C21" s="174"/>
      <c r="D21" s="159"/>
      <c r="E21" s="4" t="s">
        <v>98</v>
      </c>
      <c r="F21" s="79">
        <v>0</v>
      </c>
    </row>
    <row r="22" spans="1:9" ht="63" customHeight="1" x14ac:dyDescent="0.2">
      <c r="A22" s="179"/>
      <c r="B22" s="164"/>
      <c r="C22" s="164" t="s">
        <v>30</v>
      </c>
      <c r="D22" s="159" t="s">
        <v>280</v>
      </c>
      <c r="E22" s="34" t="s">
        <v>169</v>
      </c>
      <c r="F22" s="19" t="s">
        <v>84</v>
      </c>
      <c r="G22" s="34" t="s">
        <v>170</v>
      </c>
      <c r="H22" s="4" t="s">
        <v>169</v>
      </c>
      <c r="I22" s="19" t="s">
        <v>86</v>
      </c>
    </row>
    <row r="23" spans="1:9" ht="63" customHeight="1" x14ac:dyDescent="0.2">
      <c r="A23" s="179"/>
      <c r="B23" s="164"/>
      <c r="C23" s="164"/>
      <c r="D23" s="159"/>
      <c r="E23" s="34" t="s">
        <v>32</v>
      </c>
      <c r="F23" s="104" t="s">
        <v>787</v>
      </c>
      <c r="G23" s="34" t="s">
        <v>279</v>
      </c>
      <c r="H23" s="4" t="s">
        <v>169</v>
      </c>
      <c r="I23" s="19" t="s">
        <v>86</v>
      </c>
    </row>
    <row r="24" spans="1:9" ht="86.65" customHeight="1" x14ac:dyDescent="0.2">
      <c r="A24" s="179"/>
      <c r="B24" s="164"/>
      <c r="C24" s="148" t="s">
        <v>31</v>
      </c>
      <c r="D24" s="151" t="s">
        <v>231</v>
      </c>
      <c r="E24" s="151" t="s">
        <v>32</v>
      </c>
      <c r="F24" s="169" t="s">
        <v>788</v>
      </c>
      <c r="G24" s="34" t="s">
        <v>232</v>
      </c>
      <c r="H24" s="47" t="s">
        <v>278</v>
      </c>
      <c r="I24" s="80"/>
    </row>
    <row r="25" spans="1:9" ht="86.65" customHeight="1" x14ac:dyDescent="0.2">
      <c r="A25" s="179"/>
      <c r="B25" s="164"/>
      <c r="C25" s="150"/>
      <c r="D25" s="153"/>
      <c r="E25" s="153"/>
      <c r="F25" s="170"/>
      <c r="G25" s="34" t="s">
        <v>233</v>
      </c>
      <c r="H25" s="47" t="s">
        <v>234</v>
      </c>
      <c r="I25" s="17"/>
    </row>
    <row r="26" spans="1:9" ht="47.65" customHeight="1" x14ac:dyDescent="0.2">
      <c r="A26" s="179"/>
      <c r="B26" s="164"/>
      <c r="C26" s="172" t="s">
        <v>33</v>
      </c>
      <c r="D26" s="146" t="s">
        <v>236</v>
      </c>
      <c r="E26" s="4" t="s">
        <v>100</v>
      </c>
      <c r="F26" s="81">
        <f>+(119+2975+56+0.3+20)*1000</f>
        <v>3170300</v>
      </c>
      <c r="G26" s="34" t="s">
        <v>176</v>
      </c>
      <c r="H26" s="47" t="s">
        <v>169</v>
      </c>
      <c r="I26" s="19" t="s">
        <v>84</v>
      </c>
    </row>
    <row r="27" spans="1:9" ht="33" customHeight="1" x14ac:dyDescent="0.2">
      <c r="A27" s="179"/>
      <c r="B27" s="164"/>
      <c r="C27" s="173"/>
      <c r="D27" s="171"/>
      <c r="E27" s="4" t="s">
        <v>150</v>
      </c>
      <c r="F27" s="81">
        <f>+(628+335)*1000</f>
        <v>963000</v>
      </c>
      <c r="G27" s="34" t="s">
        <v>175</v>
      </c>
      <c r="H27" s="47" t="s">
        <v>237</v>
      </c>
      <c r="I27" s="86"/>
    </row>
    <row r="28" spans="1:9" ht="33" customHeight="1" x14ac:dyDescent="0.2">
      <c r="A28" s="179"/>
      <c r="B28" s="164"/>
      <c r="C28" s="173"/>
      <c r="D28" s="171"/>
      <c r="E28" s="4" t="s">
        <v>751</v>
      </c>
      <c r="F28" s="81"/>
    </row>
    <row r="29" spans="1:9" ht="33" customHeight="1" x14ac:dyDescent="0.2">
      <c r="A29" s="179"/>
      <c r="B29" s="164"/>
      <c r="C29" s="173"/>
      <c r="D29" s="171"/>
      <c r="E29" s="4" t="s">
        <v>752</v>
      </c>
      <c r="F29" s="81"/>
    </row>
    <row r="30" spans="1:9" ht="33" customHeight="1" x14ac:dyDescent="0.2">
      <c r="A30" s="179"/>
      <c r="B30" s="164"/>
      <c r="C30" s="173"/>
      <c r="D30" s="171"/>
      <c r="E30" s="4" t="s">
        <v>753</v>
      </c>
      <c r="F30" s="81"/>
    </row>
    <row r="31" spans="1:9" ht="33" customHeight="1" x14ac:dyDescent="0.2">
      <c r="A31" s="179"/>
      <c r="B31" s="164"/>
      <c r="C31" s="173"/>
      <c r="D31" s="171"/>
      <c r="E31" s="4" t="s">
        <v>754</v>
      </c>
      <c r="F31" s="81"/>
    </row>
    <row r="32" spans="1:9" ht="33" customHeight="1" x14ac:dyDescent="0.2">
      <c r="A32" s="179"/>
      <c r="B32" s="164"/>
      <c r="C32" s="173"/>
      <c r="D32" s="171"/>
      <c r="E32" s="4" t="s">
        <v>755</v>
      </c>
      <c r="F32" s="81"/>
    </row>
    <row r="33" spans="1:6" ht="33" customHeight="1" x14ac:dyDescent="0.2">
      <c r="A33" s="179"/>
      <c r="B33" s="164"/>
      <c r="C33" s="173"/>
      <c r="D33" s="171"/>
      <c r="E33" s="4" t="s">
        <v>756</v>
      </c>
      <c r="F33" s="81">
        <v>723000</v>
      </c>
    </row>
    <row r="34" spans="1:6" ht="33" customHeight="1" x14ac:dyDescent="0.2">
      <c r="A34" s="179"/>
      <c r="B34" s="164"/>
      <c r="C34" s="173"/>
      <c r="D34" s="171"/>
      <c r="E34" s="4" t="s">
        <v>757</v>
      </c>
      <c r="F34" s="81"/>
    </row>
    <row r="35" spans="1:6" ht="33" customHeight="1" x14ac:dyDescent="0.2">
      <c r="A35" s="179"/>
      <c r="B35" s="164"/>
      <c r="C35" s="173"/>
      <c r="D35" s="171"/>
      <c r="E35" s="4" t="s">
        <v>758</v>
      </c>
      <c r="F35" s="81"/>
    </row>
    <row r="36" spans="1:6" ht="33" customHeight="1" x14ac:dyDescent="0.2">
      <c r="A36" s="179"/>
      <c r="B36" s="164"/>
      <c r="C36" s="173"/>
      <c r="D36" s="171"/>
      <c r="E36" s="4" t="s">
        <v>759</v>
      </c>
      <c r="F36" s="81"/>
    </row>
    <row r="37" spans="1:6" ht="33" customHeight="1" x14ac:dyDescent="0.2">
      <c r="A37" s="179"/>
      <c r="B37" s="164"/>
      <c r="C37" s="173"/>
      <c r="D37" s="171"/>
      <c r="E37" s="4" t="s">
        <v>760</v>
      </c>
      <c r="F37" s="81"/>
    </row>
    <row r="38" spans="1:6" ht="33" customHeight="1" x14ac:dyDescent="0.2">
      <c r="A38" s="179"/>
      <c r="B38" s="164"/>
      <c r="C38" s="173"/>
      <c r="D38" s="171"/>
      <c r="E38" s="4" t="s">
        <v>761</v>
      </c>
      <c r="F38" s="81"/>
    </row>
    <row r="39" spans="1:6" ht="33" customHeight="1" x14ac:dyDescent="0.2">
      <c r="A39" s="179"/>
      <c r="B39" s="164"/>
      <c r="C39" s="173"/>
      <c r="D39" s="171"/>
      <c r="E39" s="4" t="s">
        <v>762</v>
      </c>
      <c r="F39" s="81"/>
    </row>
    <row r="40" spans="1:6" ht="33" customHeight="1" x14ac:dyDescent="0.2">
      <c r="A40" s="179"/>
      <c r="B40" s="164"/>
      <c r="C40" s="173"/>
      <c r="D40" s="171"/>
      <c r="E40" s="4" t="s">
        <v>763</v>
      </c>
      <c r="F40" s="81"/>
    </row>
    <row r="41" spans="1:6" ht="33" customHeight="1" x14ac:dyDescent="0.2">
      <c r="A41" s="179"/>
      <c r="B41" s="164"/>
      <c r="C41" s="173"/>
      <c r="D41" s="171"/>
      <c r="E41" s="4" t="s">
        <v>764</v>
      </c>
      <c r="F41" s="81"/>
    </row>
    <row r="42" spans="1:6" ht="33" customHeight="1" x14ac:dyDescent="0.2">
      <c r="A42" s="179"/>
      <c r="B42" s="164"/>
      <c r="C42" s="173"/>
      <c r="D42" s="171"/>
      <c r="E42" s="4" t="s">
        <v>765</v>
      </c>
      <c r="F42" s="81"/>
    </row>
    <row r="43" spans="1:6" ht="33" customHeight="1" x14ac:dyDescent="0.2">
      <c r="A43" s="179"/>
      <c r="B43" s="164"/>
      <c r="C43" s="173"/>
      <c r="D43" s="171"/>
      <c r="E43" s="4" t="s">
        <v>101</v>
      </c>
      <c r="F43" s="81">
        <f>SUM(F26:F42)</f>
        <v>4856300</v>
      </c>
    </row>
    <row r="44" spans="1:6" ht="33" customHeight="1" x14ac:dyDescent="0.2">
      <c r="A44" s="179"/>
      <c r="B44" s="164"/>
      <c r="C44" s="173"/>
      <c r="D44" s="171"/>
      <c r="E44" s="4" t="s">
        <v>171</v>
      </c>
      <c r="F44" s="81">
        <f>F26/41356</f>
        <v>76.658767772511851</v>
      </c>
    </row>
    <row r="45" spans="1:6" ht="33" customHeight="1" x14ac:dyDescent="0.2">
      <c r="A45" s="179"/>
      <c r="B45" s="164"/>
      <c r="C45" s="173"/>
      <c r="D45" s="171"/>
      <c r="E45" s="4" t="s">
        <v>172</v>
      </c>
      <c r="F45" s="81">
        <f>+F26/41356</f>
        <v>76.658767772511851</v>
      </c>
    </row>
    <row r="46" spans="1:6" ht="33" customHeight="1" x14ac:dyDescent="0.2">
      <c r="A46" s="179"/>
      <c r="B46" s="164"/>
      <c r="C46" s="173"/>
      <c r="D46" s="171"/>
      <c r="E46" s="4" t="s">
        <v>766</v>
      </c>
      <c r="F46" s="81"/>
    </row>
    <row r="47" spans="1:6" ht="33" customHeight="1" x14ac:dyDescent="0.2">
      <c r="A47" s="179"/>
      <c r="B47" s="164"/>
      <c r="C47" s="173"/>
      <c r="D47" s="171"/>
      <c r="E47" s="4" t="s">
        <v>767</v>
      </c>
      <c r="F47" s="81"/>
    </row>
    <row r="48" spans="1:6" ht="33" customHeight="1" x14ac:dyDescent="0.2">
      <c r="A48" s="179"/>
      <c r="B48" s="164"/>
      <c r="C48" s="173"/>
      <c r="D48" s="171"/>
      <c r="E48" s="4" t="s">
        <v>768</v>
      </c>
      <c r="F48" s="81"/>
    </row>
    <row r="49" spans="1:6" ht="33" customHeight="1" x14ac:dyDescent="0.2">
      <c r="A49" s="179"/>
      <c r="B49" s="164"/>
      <c r="C49" s="173"/>
      <c r="D49" s="171"/>
      <c r="E49" s="4" t="s">
        <v>769</v>
      </c>
      <c r="F49" s="81"/>
    </row>
    <row r="50" spans="1:6" ht="33" customHeight="1" x14ac:dyDescent="0.2">
      <c r="A50" s="179"/>
      <c r="B50" s="164"/>
      <c r="C50" s="173"/>
      <c r="D50" s="171"/>
      <c r="E50" s="4" t="s">
        <v>770</v>
      </c>
      <c r="F50" s="81"/>
    </row>
    <row r="51" spans="1:6" ht="33" customHeight="1" x14ac:dyDescent="0.2">
      <c r="A51" s="179"/>
      <c r="B51" s="164"/>
      <c r="C51" s="173"/>
      <c r="D51" s="171"/>
      <c r="E51" s="4" t="s">
        <v>771</v>
      </c>
      <c r="F51" s="81">
        <f>+F33/41356</f>
        <v>17.482348389592804</v>
      </c>
    </row>
    <row r="52" spans="1:6" ht="33" customHeight="1" x14ac:dyDescent="0.2">
      <c r="A52" s="179"/>
      <c r="B52" s="164"/>
      <c r="C52" s="173"/>
      <c r="D52" s="171"/>
      <c r="E52" s="4" t="s">
        <v>772</v>
      </c>
      <c r="F52" s="81"/>
    </row>
    <row r="53" spans="1:6" ht="33" customHeight="1" x14ac:dyDescent="0.2">
      <c r="A53" s="179"/>
      <c r="B53" s="164"/>
      <c r="C53" s="173"/>
      <c r="D53" s="171"/>
      <c r="E53" s="4" t="s">
        <v>773</v>
      </c>
      <c r="F53" s="81"/>
    </row>
    <row r="54" spans="1:6" ht="33" customHeight="1" x14ac:dyDescent="0.2">
      <c r="A54" s="179"/>
      <c r="B54" s="164"/>
      <c r="C54" s="173"/>
      <c r="D54" s="171"/>
      <c r="E54" s="4" t="s">
        <v>774</v>
      </c>
      <c r="F54" s="81"/>
    </row>
    <row r="55" spans="1:6" ht="33" customHeight="1" x14ac:dyDescent="0.2">
      <c r="A55" s="179"/>
      <c r="B55" s="164"/>
      <c r="C55" s="173"/>
      <c r="D55" s="171"/>
      <c r="E55" s="4" t="s">
        <v>775</v>
      </c>
      <c r="F55" s="81"/>
    </row>
    <row r="56" spans="1:6" ht="33" customHeight="1" x14ac:dyDescent="0.2">
      <c r="A56" s="179"/>
      <c r="B56" s="164"/>
      <c r="C56" s="173"/>
      <c r="D56" s="171"/>
      <c r="E56" s="4" t="s">
        <v>776</v>
      </c>
      <c r="F56" s="81"/>
    </row>
    <row r="57" spans="1:6" ht="33" customHeight="1" x14ac:dyDescent="0.2">
      <c r="A57" s="179"/>
      <c r="B57" s="164"/>
      <c r="C57" s="173"/>
      <c r="D57" s="171"/>
      <c r="E57" s="4" t="s">
        <v>777</v>
      </c>
      <c r="F57" s="81"/>
    </row>
    <row r="58" spans="1:6" ht="33" customHeight="1" x14ac:dyDescent="0.2">
      <c r="A58" s="179"/>
      <c r="B58" s="164"/>
      <c r="C58" s="173"/>
      <c r="D58" s="171"/>
      <c r="E58" s="4" t="s">
        <v>778</v>
      </c>
      <c r="F58" s="81"/>
    </row>
    <row r="59" spans="1:6" ht="33" customHeight="1" x14ac:dyDescent="0.2">
      <c r="A59" s="179"/>
      <c r="B59" s="164"/>
      <c r="C59" s="173"/>
      <c r="D59" s="171"/>
      <c r="E59" s="4" t="s">
        <v>779</v>
      </c>
      <c r="F59" s="81"/>
    </row>
    <row r="60" spans="1:6" ht="33" customHeight="1" x14ac:dyDescent="0.2">
      <c r="A60" s="179"/>
      <c r="B60" s="164"/>
      <c r="C60" s="173"/>
      <c r="D60" s="171"/>
      <c r="E60" s="4" t="s">
        <v>780</v>
      </c>
      <c r="F60" s="81"/>
    </row>
    <row r="61" spans="1:6" ht="33" customHeight="1" x14ac:dyDescent="0.2">
      <c r="A61" s="179"/>
      <c r="B61" s="164"/>
      <c r="C61" s="173"/>
      <c r="D61" s="171"/>
      <c r="E61" s="57" t="s">
        <v>173</v>
      </c>
      <c r="F61" s="81"/>
    </row>
    <row r="62" spans="1:6" ht="33" customHeight="1" x14ac:dyDescent="0.2">
      <c r="A62" s="179"/>
      <c r="B62" s="164"/>
      <c r="C62" s="174"/>
      <c r="D62" s="147"/>
      <c r="E62" s="84" t="s">
        <v>235</v>
      </c>
      <c r="F62" s="82"/>
    </row>
    <row r="63" spans="1:6" ht="67.150000000000006" customHeight="1" x14ac:dyDescent="0.2">
      <c r="A63" s="179"/>
      <c r="B63" s="164"/>
      <c r="C63" s="49" t="s">
        <v>35</v>
      </c>
      <c r="D63" s="51" t="s">
        <v>177</v>
      </c>
      <c r="E63" s="51" t="s">
        <v>32</v>
      </c>
      <c r="F63" s="105" t="s">
        <v>789</v>
      </c>
    </row>
    <row r="64" spans="1:6" ht="33" customHeight="1" x14ac:dyDescent="0.2">
      <c r="A64" s="20"/>
      <c r="B64" s="21"/>
      <c r="C64" s="21"/>
      <c r="D64" s="48"/>
      <c r="E64" s="22"/>
      <c r="F64" s="23"/>
    </row>
    <row r="65" spans="1:9" ht="34.5" customHeight="1" x14ac:dyDescent="0.2">
      <c r="A65" s="179" t="s">
        <v>14</v>
      </c>
      <c r="B65" s="164" t="s">
        <v>85</v>
      </c>
      <c r="C65" s="148" t="s">
        <v>36</v>
      </c>
      <c r="D65" s="151" t="s">
        <v>238</v>
      </c>
      <c r="E65" s="151" t="s">
        <v>32</v>
      </c>
      <c r="F65" s="154" t="s">
        <v>790</v>
      </c>
      <c r="G65" s="34" t="s">
        <v>239</v>
      </c>
      <c r="H65" s="47" t="s">
        <v>212</v>
      </c>
      <c r="I65" s="17"/>
    </row>
    <row r="66" spans="1:9" ht="26.25" customHeight="1" x14ac:dyDescent="0.2">
      <c r="A66" s="179"/>
      <c r="B66" s="164"/>
      <c r="C66" s="149"/>
      <c r="D66" s="152"/>
      <c r="E66" s="152"/>
      <c r="F66" s="155"/>
      <c r="G66" s="146" t="s">
        <v>242</v>
      </c>
      <c r="H66" s="47" t="s">
        <v>276</v>
      </c>
      <c r="I66" s="17"/>
    </row>
    <row r="67" spans="1:9" ht="21.75" customHeight="1" x14ac:dyDescent="0.2">
      <c r="A67" s="179"/>
      <c r="B67" s="164"/>
      <c r="C67" s="149"/>
      <c r="D67" s="152"/>
      <c r="E67" s="152"/>
      <c r="F67" s="155"/>
      <c r="G67" s="147"/>
      <c r="H67" s="47" t="s">
        <v>277</v>
      </c>
      <c r="I67" s="17"/>
    </row>
    <row r="68" spans="1:9" ht="18.75" customHeight="1" x14ac:dyDescent="0.2">
      <c r="A68" s="179"/>
      <c r="B68" s="164"/>
      <c r="C68" s="149"/>
      <c r="D68" s="152"/>
      <c r="E68" s="152"/>
      <c r="F68" s="155"/>
      <c r="G68" s="146" t="s">
        <v>241</v>
      </c>
      <c r="H68" s="4" t="s">
        <v>102</v>
      </c>
      <c r="I68" s="17"/>
    </row>
    <row r="69" spans="1:9" ht="21" customHeight="1" x14ac:dyDescent="0.2">
      <c r="A69" s="179"/>
      <c r="B69" s="164"/>
      <c r="C69" s="150"/>
      <c r="D69" s="153"/>
      <c r="E69" s="153"/>
      <c r="F69" s="156"/>
      <c r="G69" s="147"/>
      <c r="H69" s="47" t="s">
        <v>32</v>
      </c>
      <c r="I69" s="87"/>
    </row>
    <row r="70" spans="1:9" ht="76.900000000000006" customHeight="1" x14ac:dyDescent="0.2">
      <c r="A70" s="179"/>
      <c r="B70" s="164"/>
      <c r="C70" s="148" t="s">
        <v>37</v>
      </c>
      <c r="D70" s="151" t="s">
        <v>178</v>
      </c>
      <c r="E70" s="4" t="s">
        <v>102</v>
      </c>
      <c r="F70" s="19" t="s">
        <v>84</v>
      </c>
    </row>
    <row r="71" spans="1:9" ht="55.15" customHeight="1" x14ac:dyDescent="0.2">
      <c r="A71" s="179"/>
      <c r="B71" s="164"/>
      <c r="C71" s="150"/>
      <c r="D71" s="153"/>
      <c r="E71" s="4" t="s">
        <v>32</v>
      </c>
      <c r="F71" s="105" t="s">
        <v>791</v>
      </c>
    </row>
    <row r="72" spans="1:9" ht="14.25" customHeight="1" x14ac:dyDescent="0.2">
      <c r="A72" s="20"/>
      <c r="B72" s="21"/>
      <c r="C72" s="21"/>
      <c r="D72" s="48"/>
      <c r="E72" s="22"/>
      <c r="F72" s="23"/>
    </row>
    <row r="73" spans="1:9" ht="55.15" customHeight="1" x14ac:dyDescent="0.2">
      <c r="A73" s="176" t="s">
        <v>16</v>
      </c>
      <c r="B73" s="164" t="s">
        <v>7</v>
      </c>
      <c r="C73" s="148" t="s">
        <v>38</v>
      </c>
      <c r="D73" s="146" t="s">
        <v>179</v>
      </c>
      <c r="E73" s="4" t="s">
        <v>102</v>
      </c>
      <c r="F73" s="19" t="s">
        <v>84</v>
      </c>
      <c r="G73" s="34" t="s">
        <v>181</v>
      </c>
      <c r="H73" s="47" t="s">
        <v>182</v>
      </c>
      <c r="I73" s="17"/>
    </row>
    <row r="74" spans="1:9" ht="55.15" customHeight="1" x14ac:dyDescent="0.2">
      <c r="A74" s="176"/>
      <c r="B74" s="164"/>
      <c r="C74" s="150"/>
      <c r="D74" s="147"/>
      <c r="E74" s="4" t="s">
        <v>32</v>
      </c>
      <c r="F74" s="105" t="s">
        <v>792</v>
      </c>
    </row>
    <row r="75" spans="1:9" ht="42" customHeight="1" x14ac:dyDescent="0.2">
      <c r="A75" s="176"/>
      <c r="B75" s="164"/>
      <c r="C75" s="148" t="s">
        <v>39</v>
      </c>
      <c r="D75" s="146" t="s">
        <v>54</v>
      </c>
      <c r="E75" s="4" t="s">
        <v>102</v>
      </c>
      <c r="F75" s="19" t="s">
        <v>84</v>
      </c>
      <c r="G75" s="34" t="s">
        <v>240</v>
      </c>
      <c r="H75" s="47" t="s">
        <v>182</v>
      </c>
      <c r="I75" s="17"/>
    </row>
    <row r="76" spans="1:9" ht="42" customHeight="1" x14ac:dyDescent="0.2">
      <c r="A76" s="176"/>
      <c r="B76" s="164"/>
      <c r="C76" s="150"/>
      <c r="D76" s="147"/>
      <c r="E76" s="4" t="s">
        <v>32</v>
      </c>
      <c r="F76" s="105" t="s">
        <v>792</v>
      </c>
    </row>
    <row r="77" spans="1:9" ht="50.65" customHeight="1" x14ac:dyDescent="0.2">
      <c r="A77" s="176"/>
      <c r="B77" s="164"/>
      <c r="C77" s="148" t="s">
        <v>40</v>
      </c>
      <c r="D77" s="146" t="s">
        <v>180</v>
      </c>
      <c r="E77" s="4" t="s">
        <v>102</v>
      </c>
      <c r="F77" s="19" t="s">
        <v>84</v>
      </c>
    </row>
    <row r="78" spans="1:9" ht="50.65" customHeight="1" x14ac:dyDescent="0.2">
      <c r="A78" s="176"/>
      <c r="B78" s="164"/>
      <c r="C78" s="150"/>
      <c r="D78" s="147"/>
      <c r="E78" s="4" t="s">
        <v>32</v>
      </c>
      <c r="F78" s="105" t="s">
        <v>792</v>
      </c>
    </row>
    <row r="79" spans="1:9" ht="14.25" customHeight="1" x14ac:dyDescent="0.2">
      <c r="A79" s="20"/>
      <c r="B79" s="21"/>
      <c r="C79" s="21"/>
      <c r="D79" s="48"/>
      <c r="E79" s="22"/>
      <c r="F79" s="23"/>
    </row>
    <row r="80" spans="1:9" ht="55.15" customHeight="1" x14ac:dyDescent="0.2">
      <c r="A80" s="178" t="s">
        <v>4</v>
      </c>
      <c r="B80" s="164" t="s">
        <v>8</v>
      </c>
      <c r="C80" s="181" t="s">
        <v>42</v>
      </c>
      <c r="D80" s="146" t="s">
        <v>183</v>
      </c>
      <c r="E80" s="4" t="s">
        <v>90</v>
      </c>
      <c r="F80" s="24">
        <v>0.63</v>
      </c>
      <c r="G80" s="146" t="s">
        <v>285</v>
      </c>
    </row>
    <row r="81" spans="1:9" ht="49.9" customHeight="1" x14ac:dyDescent="0.2">
      <c r="A81" s="178"/>
      <c r="B81" s="164"/>
      <c r="C81" s="182"/>
      <c r="D81" s="147"/>
      <c r="E81" s="4" t="s">
        <v>91</v>
      </c>
      <c r="F81" s="24"/>
      <c r="G81" s="147"/>
    </row>
    <row r="82" spans="1:9" ht="31.15" customHeight="1" x14ac:dyDescent="0.2">
      <c r="A82" s="178"/>
      <c r="B82" s="164"/>
      <c r="C82" s="183" t="s">
        <v>43</v>
      </c>
      <c r="D82" s="159" t="s">
        <v>291</v>
      </c>
      <c r="E82" s="84" t="s">
        <v>259</v>
      </c>
      <c r="F82" s="19">
        <v>28755</v>
      </c>
    </row>
    <row r="83" spans="1:9" ht="31.15" customHeight="1" x14ac:dyDescent="0.2">
      <c r="A83" s="178"/>
      <c r="B83" s="164"/>
      <c r="C83" s="183"/>
      <c r="D83" s="159"/>
      <c r="E83" s="84" t="s">
        <v>260</v>
      </c>
      <c r="F83" s="19">
        <v>482</v>
      </c>
    </row>
    <row r="84" spans="1:9" ht="31.15" customHeight="1" x14ac:dyDescent="0.2">
      <c r="A84" s="178"/>
      <c r="B84" s="164"/>
      <c r="C84" s="183"/>
      <c r="D84" s="159"/>
      <c r="E84" s="84" t="s">
        <v>261</v>
      </c>
      <c r="F84" s="19">
        <v>8248</v>
      </c>
    </row>
    <row r="85" spans="1:9" ht="31.15" customHeight="1" x14ac:dyDescent="0.2">
      <c r="A85" s="178"/>
      <c r="B85" s="164"/>
      <c r="C85" s="183"/>
      <c r="D85" s="159"/>
      <c r="E85" s="84" t="s">
        <v>262</v>
      </c>
      <c r="F85" s="19">
        <v>618</v>
      </c>
    </row>
    <row r="86" spans="1:9" ht="31.15" customHeight="1" x14ac:dyDescent="0.2">
      <c r="A86" s="178"/>
      <c r="B86" s="164"/>
      <c r="C86" s="183"/>
      <c r="D86" s="159"/>
      <c r="E86" s="84" t="s">
        <v>263</v>
      </c>
      <c r="F86" s="19">
        <v>2706</v>
      </c>
    </row>
    <row r="87" spans="1:9" ht="31.15" customHeight="1" x14ac:dyDescent="0.2">
      <c r="A87" s="178"/>
      <c r="B87" s="164"/>
      <c r="C87" s="183"/>
      <c r="D87" s="159"/>
      <c r="E87" s="84" t="s">
        <v>264</v>
      </c>
      <c r="F87" s="19">
        <v>6688</v>
      </c>
    </row>
    <row r="88" spans="1:9" ht="31.15" customHeight="1" x14ac:dyDescent="0.2">
      <c r="A88" s="178"/>
      <c r="B88" s="164"/>
      <c r="C88" s="183"/>
      <c r="D88" s="159"/>
      <c r="E88" s="84" t="s">
        <v>265</v>
      </c>
      <c r="F88" s="19">
        <v>0</v>
      </c>
    </row>
    <row r="89" spans="1:9" ht="31.15" customHeight="1" x14ac:dyDescent="0.2">
      <c r="A89" s="178"/>
      <c r="B89" s="164"/>
      <c r="C89" s="183"/>
      <c r="D89" s="159"/>
      <c r="E89" s="84" t="s">
        <v>266</v>
      </c>
      <c r="F89" s="19">
        <v>111</v>
      </c>
    </row>
    <row r="90" spans="1:9" ht="31.15" customHeight="1" x14ac:dyDescent="0.2">
      <c r="A90" s="178"/>
      <c r="B90" s="164"/>
      <c r="C90" s="183"/>
      <c r="D90" s="159"/>
      <c r="E90" s="84" t="s">
        <v>267</v>
      </c>
      <c r="F90" s="19">
        <f>1149+425</f>
        <v>1574</v>
      </c>
    </row>
    <row r="91" spans="1:9" ht="33" customHeight="1" x14ac:dyDescent="0.2">
      <c r="A91" s="178"/>
      <c r="B91" s="164"/>
      <c r="C91" s="183" t="s">
        <v>44</v>
      </c>
      <c r="D91" s="159" t="s">
        <v>292</v>
      </c>
      <c r="E91" s="84" t="s">
        <v>259</v>
      </c>
      <c r="F91" s="81">
        <v>275</v>
      </c>
      <c r="G91" s="34" t="s">
        <v>185</v>
      </c>
      <c r="H91" s="47" t="s">
        <v>268</v>
      </c>
      <c r="I91" s="85"/>
    </row>
    <row r="92" spans="1:9" ht="33" customHeight="1" x14ac:dyDescent="0.2">
      <c r="A92" s="178"/>
      <c r="B92" s="164"/>
      <c r="C92" s="183"/>
      <c r="D92" s="159"/>
      <c r="E92" s="84" t="s">
        <v>260</v>
      </c>
      <c r="F92" s="81">
        <v>0</v>
      </c>
      <c r="G92" s="34" t="s">
        <v>184</v>
      </c>
      <c r="H92" s="47" t="s">
        <v>268</v>
      </c>
      <c r="I92" s="85"/>
    </row>
    <row r="93" spans="1:9" ht="33" customHeight="1" x14ac:dyDescent="0.2">
      <c r="A93" s="178"/>
      <c r="B93" s="164"/>
      <c r="C93" s="183"/>
      <c r="D93" s="159"/>
      <c r="E93" s="84" t="s">
        <v>261</v>
      </c>
      <c r="F93" s="81">
        <v>359</v>
      </c>
    </row>
    <row r="94" spans="1:9" ht="33" customHeight="1" x14ac:dyDescent="0.2">
      <c r="A94" s="178"/>
      <c r="B94" s="164"/>
      <c r="C94" s="183"/>
      <c r="D94" s="159"/>
      <c r="E94" s="84" t="s">
        <v>262</v>
      </c>
      <c r="F94" s="81">
        <v>0</v>
      </c>
    </row>
    <row r="95" spans="1:9" ht="33" customHeight="1" x14ac:dyDescent="0.2">
      <c r="A95" s="178"/>
      <c r="B95" s="164"/>
      <c r="C95" s="183"/>
      <c r="D95" s="159"/>
      <c r="E95" s="84" t="s">
        <v>263</v>
      </c>
      <c r="F95" s="81">
        <v>0</v>
      </c>
    </row>
    <row r="96" spans="1:9" ht="33" customHeight="1" x14ac:dyDescent="0.2">
      <c r="A96" s="178"/>
      <c r="B96" s="164"/>
      <c r="C96" s="183"/>
      <c r="D96" s="159"/>
      <c r="E96" s="84" t="s">
        <v>264</v>
      </c>
      <c r="F96" s="81">
        <v>394</v>
      </c>
    </row>
    <row r="97" spans="1:9" ht="33" customHeight="1" x14ac:dyDescent="0.2">
      <c r="A97" s="178"/>
      <c r="B97" s="164"/>
      <c r="C97" s="183"/>
      <c r="D97" s="159"/>
      <c r="E97" s="84" t="s">
        <v>265</v>
      </c>
      <c r="F97" s="81">
        <v>0</v>
      </c>
    </row>
    <row r="98" spans="1:9" ht="33" customHeight="1" x14ac:dyDescent="0.2">
      <c r="A98" s="178"/>
      <c r="B98" s="164"/>
      <c r="C98" s="183"/>
      <c r="D98" s="159"/>
      <c r="E98" s="84" t="s">
        <v>266</v>
      </c>
      <c r="F98" s="81">
        <v>0</v>
      </c>
    </row>
    <row r="99" spans="1:9" ht="33" customHeight="1" x14ac:dyDescent="0.2">
      <c r="A99" s="178"/>
      <c r="B99" s="164"/>
      <c r="C99" s="183"/>
      <c r="D99" s="159"/>
      <c r="E99" s="84" t="s">
        <v>267</v>
      </c>
      <c r="F99" s="81">
        <v>0</v>
      </c>
    </row>
    <row r="100" spans="1:9" ht="33" customHeight="1" x14ac:dyDescent="0.2">
      <c r="A100" s="178"/>
      <c r="B100" s="164"/>
      <c r="C100" s="3" t="s">
        <v>45</v>
      </c>
      <c r="D100" s="47" t="s">
        <v>186</v>
      </c>
      <c r="E100" s="47" t="s">
        <v>32</v>
      </c>
      <c r="F100" s="105" t="s">
        <v>793</v>
      </c>
    </row>
    <row r="101" spans="1:9" ht="33" customHeight="1" x14ac:dyDescent="0.2">
      <c r="A101" s="178"/>
      <c r="B101" s="164"/>
      <c r="C101" s="3" t="s">
        <v>46</v>
      </c>
      <c r="D101" s="47" t="s">
        <v>243</v>
      </c>
      <c r="E101" s="47" t="s">
        <v>32</v>
      </c>
      <c r="F101" s="107" t="s">
        <v>794</v>
      </c>
    </row>
    <row r="102" spans="1:9" ht="20.65" customHeight="1" x14ac:dyDescent="0.2">
      <c r="A102" s="25"/>
      <c r="B102" s="21"/>
      <c r="C102" s="26"/>
      <c r="D102" s="48"/>
      <c r="E102" s="22"/>
      <c r="F102" s="23"/>
    </row>
    <row r="103" spans="1:9" ht="40.9" customHeight="1" x14ac:dyDescent="0.2">
      <c r="A103" s="165" t="s">
        <v>6</v>
      </c>
      <c r="B103" s="164" t="s">
        <v>9</v>
      </c>
      <c r="C103" s="164" t="s">
        <v>47</v>
      </c>
      <c r="D103" s="159" t="s">
        <v>187</v>
      </c>
      <c r="E103" s="34" t="s">
        <v>224</v>
      </c>
      <c r="F103" s="17">
        <v>0.999</v>
      </c>
      <c r="G103" s="34" t="s">
        <v>188</v>
      </c>
      <c r="H103" s="47" t="s">
        <v>272</v>
      </c>
      <c r="I103" s="17">
        <v>1</v>
      </c>
    </row>
    <row r="104" spans="1:9" ht="35.65" customHeight="1" x14ac:dyDescent="0.2">
      <c r="A104" s="166"/>
      <c r="B104" s="164"/>
      <c r="C104" s="164"/>
      <c r="D104" s="159"/>
      <c r="E104" s="34" t="s">
        <v>225</v>
      </c>
      <c r="F104" s="17">
        <v>1</v>
      </c>
      <c r="G104" s="34" t="s">
        <v>189</v>
      </c>
      <c r="H104" s="47" t="s">
        <v>273</v>
      </c>
      <c r="I104" s="17">
        <v>1</v>
      </c>
    </row>
    <row r="105" spans="1:9" ht="35.65" customHeight="1" x14ac:dyDescent="0.2">
      <c r="A105" s="166"/>
      <c r="B105" s="164"/>
      <c r="C105" s="164"/>
      <c r="D105" s="159"/>
      <c r="E105" s="34" t="s">
        <v>226</v>
      </c>
      <c r="F105" s="17">
        <v>0.997</v>
      </c>
      <c r="G105" s="34" t="s">
        <v>190</v>
      </c>
      <c r="H105" s="47" t="s">
        <v>274</v>
      </c>
      <c r="I105" s="17">
        <v>1</v>
      </c>
    </row>
    <row r="106" spans="1:9" ht="35.65" customHeight="1" x14ac:dyDescent="0.2">
      <c r="A106" s="166"/>
      <c r="B106" s="164"/>
      <c r="C106" s="148" t="s">
        <v>48</v>
      </c>
      <c r="D106" s="50" t="s">
        <v>245</v>
      </c>
      <c r="E106" s="34" t="s">
        <v>34</v>
      </c>
      <c r="F106" s="17">
        <v>0.999</v>
      </c>
      <c r="G106" s="146" t="s">
        <v>191</v>
      </c>
      <c r="H106" s="146" t="s">
        <v>174</v>
      </c>
      <c r="I106" s="157"/>
    </row>
    <row r="107" spans="1:9" ht="29.25" customHeight="1" x14ac:dyDescent="0.2">
      <c r="A107" s="166"/>
      <c r="B107" s="164"/>
      <c r="C107" s="150"/>
      <c r="D107" s="50" t="s">
        <v>244</v>
      </c>
      <c r="E107" s="50" t="s">
        <v>32</v>
      </c>
      <c r="F107" s="108" t="s">
        <v>795</v>
      </c>
      <c r="G107" s="147"/>
      <c r="H107" s="147"/>
      <c r="I107" s="158"/>
    </row>
    <row r="108" spans="1:9" ht="43.9" customHeight="1" x14ac:dyDescent="0.2">
      <c r="A108" s="166"/>
      <c r="B108" s="164"/>
      <c r="C108" s="168" t="s">
        <v>49</v>
      </c>
      <c r="D108" s="160" t="s">
        <v>246</v>
      </c>
      <c r="E108" s="160" t="s">
        <v>32</v>
      </c>
      <c r="F108" s="107" t="s">
        <v>796</v>
      </c>
      <c r="G108" s="34" t="s">
        <v>192</v>
      </c>
      <c r="H108" s="47" t="s">
        <v>275</v>
      </c>
      <c r="I108" s="81"/>
    </row>
    <row r="109" spans="1:9" ht="43.9" customHeight="1" x14ac:dyDescent="0.2">
      <c r="A109" s="167"/>
      <c r="B109" s="164"/>
      <c r="C109" s="168"/>
      <c r="D109" s="160"/>
      <c r="E109" s="160"/>
      <c r="F109" s="106"/>
      <c r="G109" s="34" t="s">
        <v>193</v>
      </c>
      <c r="H109" s="47" t="s">
        <v>34</v>
      </c>
      <c r="I109" s="17"/>
    </row>
    <row r="110" spans="1:9" ht="16.5" customHeight="1" x14ac:dyDescent="0.2">
      <c r="A110" s="25"/>
      <c r="B110" s="27"/>
      <c r="C110" s="28"/>
      <c r="D110" s="52"/>
      <c r="E110" s="29"/>
      <c r="F110" s="30"/>
      <c r="G110" s="18"/>
      <c r="H110" s="55"/>
      <c r="I110" s="18"/>
    </row>
    <row r="111" spans="1:9" ht="39.4" customHeight="1" x14ac:dyDescent="0.2">
      <c r="A111" s="178" t="s">
        <v>92</v>
      </c>
      <c r="B111" s="164" t="s">
        <v>12</v>
      </c>
      <c r="C111" s="148" t="s">
        <v>50</v>
      </c>
      <c r="D111" s="151" t="s">
        <v>194</v>
      </c>
      <c r="E111" s="51" t="s">
        <v>197</v>
      </c>
      <c r="F111" s="17">
        <v>0.81</v>
      </c>
    </row>
    <row r="112" spans="1:9" ht="39.4" customHeight="1" x14ac:dyDescent="0.2">
      <c r="A112" s="178"/>
      <c r="B112" s="164"/>
      <c r="C112" s="150"/>
      <c r="D112" s="153"/>
      <c r="E112" s="51" t="s">
        <v>32</v>
      </c>
      <c r="F112" s="105" t="s">
        <v>797</v>
      </c>
    </row>
    <row r="113" spans="1:9" ht="37.15" customHeight="1" x14ac:dyDescent="0.2">
      <c r="A113" s="178"/>
      <c r="B113" s="164"/>
      <c r="C113" s="49" t="s">
        <v>51</v>
      </c>
      <c r="D113" s="51" t="s">
        <v>195</v>
      </c>
      <c r="E113" s="51" t="s">
        <v>32</v>
      </c>
      <c r="F113" s="105" t="s">
        <v>798</v>
      </c>
    </row>
    <row r="114" spans="1:9" ht="37.15" customHeight="1" x14ac:dyDescent="0.2">
      <c r="A114" s="178"/>
      <c r="B114" s="164"/>
      <c r="C114" s="148" t="s">
        <v>52</v>
      </c>
      <c r="D114" s="151" t="s">
        <v>196</v>
      </c>
      <c r="E114" s="84" t="s">
        <v>269</v>
      </c>
      <c r="F114" s="81">
        <v>33</v>
      </c>
    </row>
    <row r="115" spans="1:9" ht="37.15" customHeight="1" x14ac:dyDescent="0.2">
      <c r="A115" s="178"/>
      <c r="B115" s="164"/>
      <c r="C115" s="150"/>
      <c r="D115" s="153"/>
      <c r="E115" s="4" t="s">
        <v>32</v>
      </c>
      <c r="F115" s="105" t="s">
        <v>799</v>
      </c>
    </row>
    <row r="116" spans="1:9" ht="19.5" customHeight="1" x14ac:dyDescent="0.2">
      <c r="A116" s="25"/>
      <c r="B116" s="21"/>
      <c r="C116" s="26"/>
      <c r="D116" s="48"/>
      <c r="E116" s="22"/>
      <c r="F116" s="23"/>
    </row>
    <row r="117" spans="1:9" ht="94.9" customHeight="1" x14ac:dyDescent="0.2">
      <c r="A117" s="2" t="s">
        <v>41</v>
      </c>
      <c r="B117" s="3" t="s">
        <v>13</v>
      </c>
      <c r="C117" s="31" t="s">
        <v>53</v>
      </c>
      <c r="D117" s="50" t="s">
        <v>198</v>
      </c>
      <c r="E117" s="50" t="s">
        <v>32</v>
      </c>
      <c r="F117" s="105" t="s">
        <v>800</v>
      </c>
    </row>
    <row r="118" spans="1:9" ht="20.65" customHeight="1" x14ac:dyDescent="0.2">
      <c r="A118" s="20"/>
      <c r="B118" s="21"/>
      <c r="C118" s="21"/>
      <c r="D118" s="48"/>
      <c r="E118" s="22"/>
      <c r="F118" s="23"/>
    </row>
    <row r="119" spans="1:9" ht="105.4" customHeight="1" x14ac:dyDescent="0.2">
      <c r="A119" s="2" t="s">
        <v>10</v>
      </c>
      <c r="B119" s="3" t="s">
        <v>15</v>
      </c>
      <c r="C119" s="31" t="s">
        <v>55</v>
      </c>
      <c r="D119" s="51" t="s">
        <v>199</v>
      </c>
      <c r="E119" s="4" t="s">
        <v>32</v>
      </c>
      <c r="F119" s="105" t="s">
        <v>801</v>
      </c>
      <c r="G119" s="34" t="s">
        <v>247</v>
      </c>
      <c r="H119" s="47" t="s">
        <v>200</v>
      </c>
      <c r="I119" s="88"/>
    </row>
    <row r="120" spans="1:9" ht="14.65" customHeight="1" x14ac:dyDescent="0.2">
      <c r="A120" s="20"/>
      <c r="B120" s="21"/>
      <c r="C120" s="21"/>
      <c r="D120" s="48"/>
      <c r="E120" s="22"/>
      <c r="F120" s="23"/>
    </row>
    <row r="121" spans="1:9" ht="45" customHeight="1" x14ac:dyDescent="0.2">
      <c r="A121" s="163" t="s">
        <v>19</v>
      </c>
      <c r="B121" s="164" t="s">
        <v>18</v>
      </c>
      <c r="C121" s="49" t="s">
        <v>56</v>
      </c>
      <c r="D121" s="50" t="s">
        <v>87</v>
      </c>
      <c r="E121" s="50" t="s">
        <v>169</v>
      </c>
      <c r="F121" s="19" t="s">
        <v>84</v>
      </c>
    </row>
    <row r="122" spans="1:9" ht="45" customHeight="1" x14ac:dyDescent="0.2">
      <c r="A122" s="163"/>
      <c r="B122" s="164"/>
      <c r="C122" s="49" t="s">
        <v>57</v>
      </c>
      <c r="D122" s="50" t="s">
        <v>202</v>
      </c>
      <c r="E122" s="50" t="s">
        <v>248</v>
      </c>
      <c r="F122" s="105" t="s">
        <v>802</v>
      </c>
    </row>
    <row r="123" spans="1:9" ht="45" customHeight="1" x14ac:dyDescent="0.2">
      <c r="A123" s="163"/>
      <c r="B123" s="164"/>
      <c r="C123" s="49" t="s">
        <v>58</v>
      </c>
      <c r="D123" s="50" t="s">
        <v>59</v>
      </c>
      <c r="E123" s="50" t="s">
        <v>60</v>
      </c>
      <c r="F123" s="105" t="s">
        <v>803</v>
      </c>
    </row>
    <row r="124" spans="1:9" ht="34.5" customHeight="1" x14ac:dyDescent="0.2">
      <c r="A124" s="163"/>
      <c r="B124" s="164"/>
      <c r="C124" s="148" t="s">
        <v>61</v>
      </c>
      <c r="D124" s="151" t="s">
        <v>203</v>
      </c>
      <c r="E124" s="50" t="s">
        <v>169</v>
      </c>
      <c r="F124" s="19" t="s">
        <v>86</v>
      </c>
    </row>
    <row r="125" spans="1:9" ht="34.5" customHeight="1" x14ac:dyDescent="0.2">
      <c r="A125" s="163"/>
      <c r="B125" s="164"/>
      <c r="C125" s="150"/>
      <c r="D125" s="153"/>
      <c r="E125" s="50" t="s">
        <v>204</v>
      </c>
      <c r="F125" s="88"/>
    </row>
    <row r="126" spans="1:9" ht="34.5" customHeight="1" x14ac:dyDescent="0.2">
      <c r="A126" s="163"/>
      <c r="B126" s="164"/>
      <c r="C126" s="148" t="s">
        <v>62</v>
      </c>
      <c r="D126" s="50" t="s">
        <v>249</v>
      </c>
      <c r="E126" s="50" t="s">
        <v>32</v>
      </c>
      <c r="F126" s="105" t="s">
        <v>804</v>
      </c>
      <c r="G126" s="159" t="s">
        <v>206</v>
      </c>
      <c r="H126" s="160" t="s">
        <v>32</v>
      </c>
      <c r="I126" s="161"/>
    </row>
    <row r="127" spans="1:9" ht="46.15" customHeight="1" x14ac:dyDescent="0.2">
      <c r="A127" s="163"/>
      <c r="B127" s="164"/>
      <c r="C127" s="150"/>
      <c r="D127" s="50" t="s">
        <v>250</v>
      </c>
      <c r="E127" s="50" t="s">
        <v>169</v>
      </c>
      <c r="F127" s="19" t="s">
        <v>84</v>
      </c>
      <c r="G127" s="159"/>
      <c r="H127" s="160"/>
      <c r="I127" s="162"/>
    </row>
    <row r="128" spans="1:9" ht="55.15" customHeight="1" x14ac:dyDescent="0.2">
      <c r="A128" s="163"/>
      <c r="B128" s="164"/>
      <c r="C128" s="49" t="s">
        <v>63</v>
      </c>
      <c r="D128" s="50" t="s">
        <v>205</v>
      </c>
      <c r="E128" s="50" t="s">
        <v>169</v>
      </c>
      <c r="F128" s="19" t="s">
        <v>86</v>
      </c>
      <c r="G128" s="34" t="s">
        <v>207</v>
      </c>
      <c r="H128" s="51" t="s">
        <v>32</v>
      </c>
      <c r="I128" s="88"/>
    </row>
    <row r="129" spans="1:6" ht="14.25" customHeight="1" x14ac:dyDescent="0.2">
      <c r="A129" s="20"/>
      <c r="B129" s="21"/>
      <c r="C129" s="21"/>
      <c r="D129" s="48"/>
      <c r="E129" s="22"/>
      <c r="F129" s="23"/>
    </row>
    <row r="130" spans="1:6" ht="33" customHeight="1" x14ac:dyDescent="0.2">
      <c r="A130" s="163" t="s">
        <v>21</v>
      </c>
      <c r="B130" s="164" t="s">
        <v>20</v>
      </c>
      <c r="C130" s="180" t="s">
        <v>64</v>
      </c>
      <c r="D130" s="159" t="s">
        <v>251</v>
      </c>
      <c r="E130" s="84" t="s">
        <v>32</v>
      </c>
      <c r="F130" s="105" t="s">
        <v>805</v>
      </c>
    </row>
    <row r="131" spans="1:6" ht="33" customHeight="1" x14ac:dyDescent="0.2">
      <c r="A131" s="163"/>
      <c r="B131" s="164"/>
      <c r="C131" s="180"/>
      <c r="D131" s="159"/>
      <c r="E131" s="4" t="s">
        <v>151</v>
      </c>
      <c r="F131" s="83">
        <v>0.5</v>
      </c>
    </row>
    <row r="132" spans="1:6" ht="33" customHeight="1" x14ac:dyDescent="0.2">
      <c r="A132" s="163"/>
      <c r="B132" s="164"/>
      <c r="C132" s="180"/>
      <c r="D132" s="159"/>
      <c r="E132" s="4" t="s">
        <v>152</v>
      </c>
      <c r="F132" s="83">
        <v>0.1</v>
      </c>
    </row>
    <row r="133" spans="1:6" ht="33" customHeight="1" x14ac:dyDescent="0.2">
      <c r="A133" s="163"/>
      <c r="B133" s="164"/>
      <c r="C133" s="180"/>
      <c r="D133" s="159"/>
      <c r="E133" s="4" t="s">
        <v>208</v>
      </c>
      <c r="F133" s="83">
        <v>0</v>
      </c>
    </row>
    <row r="134" spans="1:6" ht="33" customHeight="1" x14ac:dyDescent="0.2">
      <c r="A134" s="163"/>
      <c r="B134" s="164"/>
      <c r="C134" s="180"/>
      <c r="D134" s="159"/>
      <c r="E134" s="4" t="s">
        <v>153</v>
      </c>
      <c r="F134" s="32">
        <v>0</v>
      </c>
    </row>
    <row r="135" spans="1:6" ht="33" customHeight="1" x14ac:dyDescent="0.2">
      <c r="A135" s="163"/>
      <c r="B135" s="164"/>
      <c r="C135" s="180"/>
      <c r="D135" s="159"/>
      <c r="E135" s="4" t="s">
        <v>154</v>
      </c>
      <c r="F135" s="32">
        <v>58</v>
      </c>
    </row>
    <row r="136" spans="1:6" ht="44.65" customHeight="1" x14ac:dyDescent="0.2">
      <c r="A136" s="163"/>
      <c r="B136" s="164"/>
      <c r="C136" s="180"/>
      <c r="D136" s="159"/>
      <c r="E136" s="4" t="s">
        <v>155</v>
      </c>
      <c r="F136" s="32">
        <v>4</v>
      </c>
    </row>
    <row r="137" spans="1:6" ht="37.9" customHeight="1" x14ac:dyDescent="0.2">
      <c r="A137" s="163"/>
      <c r="B137" s="164"/>
      <c r="C137" s="180" t="s">
        <v>65</v>
      </c>
      <c r="D137" s="159" t="s">
        <v>209</v>
      </c>
      <c r="E137" s="4" t="s">
        <v>156</v>
      </c>
      <c r="F137" s="83">
        <v>0.2</v>
      </c>
    </row>
    <row r="138" spans="1:6" ht="33" customHeight="1" x14ac:dyDescent="0.2">
      <c r="A138" s="163"/>
      <c r="B138" s="164"/>
      <c r="C138" s="180"/>
      <c r="D138" s="159"/>
      <c r="E138" s="4" t="s">
        <v>104</v>
      </c>
      <c r="F138" s="83">
        <f>0.166666666666667*100%</f>
        <v>0.16666666666666666</v>
      </c>
    </row>
    <row r="139" spans="1:6" ht="31.15" customHeight="1" x14ac:dyDescent="0.2">
      <c r="A139" s="163"/>
      <c r="B139" s="164"/>
      <c r="C139" s="180" t="s">
        <v>66</v>
      </c>
      <c r="D139" s="159" t="s">
        <v>210</v>
      </c>
      <c r="E139" s="84" t="s">
        <v>271</v>
      </c>
      <c r="F139" s="81">
        <v>2</v>
      </c>
    </row>
    <row r="140" spans="1:6" ht="31.15" customHeight="1" x14ac:dyDescent="0.2">
      <c r="A140" s="163"/>
      <c r="B140" s="164"/>
      <c r="C140" s="180"/>
      <c r="D140" s="159"/>
      <c r="E140" s="4" t="s">
        <v>105</v>
      </c>
      <c r="F140" s="105" t="s">
        <v>806</v>
      </c>
    </row>
    <row r="141" spans="1:6" ht="55.15" customHeight="1" x14ac:dyDescent="0.2">
      <c r="A141" s="163"/>
      <c r="B141" s="164"/>
      <c r="C141" s="49" t="s">
        <v>67</v>
      </c>
      <c r="D141" s="50" t="s">
        <v>211</v>
      </c>
      <c r="E141" s="51" t="s">
        <v>156</v>
      </c>
      <c r="F141" s="83">
        <v>0.9</v>
      </c>
    </row>
    <row r="142" spans="1:6" ht="55.15" customHeight="1" x14ac:dyDescent="0.2">
      <c r="A142" s="163"/>
      <c r="B142" s="164"/>
      <c r="C142" s="49" t="s">
        <v>68</v>
      </c>
      <c r="D142" s="50" t="s">
        <v>213</v>
      </c>
      <c r="E142" s="51" t="s">
        <v>169</v>
      </c>
      <c r="F142" s="19" t="s">
        <v>84</v>
      </c>
    </row>
    <row r="143" spans="1:6" ht="55.15" customHeight="1" x14ac:dyDescent="0.2">
      <c r="A143" s="163"/>
      <c r="B143" s="164"/>
      <c r="C143" s="49" t="s">
        <v>69</v>
      </c>
      <c r="D143" s="50" t="s">
        <v>72</v>
      </c>
      <c r="E143" s="51" t="s">
        <v>270</v>
      </c>
      <c r="F143" s="81">
        <v>5</v>
      </c>
    </row>
    <row r="144" spans="1:6" ht="55.15" customHeight="1" x14ac:dyDescent="0.2">
      <c r="A144" s="163"/>
      <c r="B144" s="164"/>
      <c r="C144" s="49" t="s">
        <v>70</v>
      </c>
      <c r="D144" s="50" t="s">
        <v>252</v>
      </c>
      <c r="E144" s="51" t="s">
        <v>174</v>
      </c>
      <c r="F144" s="89">
        <v>44986</v>
      </c>
    </row>
    <row r="145" spans="1:9" ht="55.15" customHeight="1" x14ac:dyDescent="0.2">
      <c r="A145" s="163"/>
      <c r="B145" s="164"/>
      <c r="C145" s="49" t="s">
        <v>71</v>
      </c>
      <c r="D145" s="50" t="s">
        <v>76</v>
      </c>
      <c r="E145" s="51" t="s">
        <v>32</v>
      </c>
      <c r="F145" s="105" t="s">
        <v>807</v>
      </c>
    </row>
    <row r="146" spans="1:9" ht="14.25" customHeight="1" x14ac:dyDescent="0.2">
      <c r="A146" s="20"/>
      <c r="B146" s="21"/>
      <c r="C146" s="21"/>
      <c r="D146" s="48"/>
      <c r="E146" s="22"/>
      <c r="F146" s="23"/>
    </row>
    <row r="147" spans="1:9" ht="42.4" customHeight="1" x14ac:dyDescent="0.2">
      <c r="A147" s="163" t="s">
        <v>23</v>
      </c>
      <c r="B147" s="164" t="s">
        <v>22</v>
      </c>
      <c r="C147" s="49" t="s">
        <v>73</v>
      </c>
      <c r="D147" s="50" t="s">
        <v>78</v>
      </c>
      <c r="E147" s="50" t="s">
        <v>169</v>
      </c>
      <c r="F147" s="19" t="s">
        <v>84</v>
      </c>
    </row>
    <row r="148" spans="1:9" ht="42.4" customHeight="1" x14ac:dyDescent="0.2">
      <c r="A148" s="163"/>
      <c r="B148" s="164"/>
      <c r="C148" s="49" t="s">
        <v>74</v>
      </c>
      <c r="D148" s="50" t="s">
        <v>214</v>
      </c>
      <c r="E148" s="50" t="s">
        <v>215</v>
      </c>
      <c r="F148" s="17">
        <v>-3.1E-2</v>
      </c>
    </row>
    <row r="149" spans="1:9" ht="42.4" customHeight="1" x14ac:dyDescent="0.2">
      <c r="A149" s="163"/>
      <c r="B149" s="164"/>
      <c r="C149" s="49" t="s">
        <v>75</v>
      </c>
      <c r="D149" s="50" t="s">
        <v>255</v>
      </c>
      <c r="E149" s="50" t="s">
        <v>216</v>
      </c>
      <c r="F149" s="33">
        <v>9.65</v>
      </c>
    </row>
    <row r="150" spans="1:9" ht="42.4" customHeight="1" x14ac:dyDescent="0.2">
      <c r="A150" s="163"/>
      <c r="B150" s="164"/>
      <c r="C150" s="49" t="s">
        <v>77</v>
      </c>
      <c r="D150" s="50" t="s">
        <v>217</v>
      </c>
      <c r="E150" s="50" t="s">
        <v>32</v>
      </c>
      <c r="F150" s="105" t="s">
        <v>808</v>
      </c>
    </row>
    <row r="151" spans="1:9" ht="42.4" customHeight="1" x14ac:dyDescent="0.2">
      <c r="A151" s="163"/>
      <c r="B151" s="164"/>
      <c r="C151" s="49" t="s">
        <v>79</v>
      </c>
      <c r="D151" s="50" t="s">
        <v>218</v>
      </c>
      <c r="E151" s="50" t="s">
        <v>32</v>
      </c>
      <c r="F151" s="105" t="s">
        <v>809</v>
      </c>
    </row>
    <row r="152" spans="1:9" ht="52.5" customHeight="1" x14ac:dyDescent="0.2">
      <c r="A152" s="163"/>
      <c r="B152" s="164"/>
      <c r="C152" s="49" t="s">
        <v>80</v>
      </c>
      <c r="D152" s="50" t="s">
        <v>219</v>
      </c>
      <c r="E152" s="50" t="s">
        <v>32</v>
      </c>
      <c r="F152" s="105" t="s">
        <v>810</v>
      </c>
      <c r="G152" s="34" t="s">
        <v>256</v>
      </c>
      <c r="H152" s="51" t="s">
        <v>286</v>
      </c>
      <c r="I152" s="88"/>
    </row>
    <row r="153" spans="1:9" ht="10.9" customHeight="1" x14ac:dyDescent="0.2">
      <c r="A153" s="20"/>
      <c r="B153" s="56"/>
      <c r="C153" s="21"/>
      <c r="D153" s="21"/>
      <c r="E153" s="48"/>
      <c r="F153" s="22"/>
      <c r="G153" s="54"/>
    </row>
    <row r="154" spans="1:9" ht="51.4" customHeight="1" x14ac:dyDescent="0.2">
      <c r="A154" s="163" t="s">
        <v>83</v>
      </c>
      <c r="B154" s="164" t="s">
        <v>24</v>
      </c>
      <c r="C154" s="148" t="s">
        <v>81</v>
      </c>
      <c r="D154" s="151" t="s">
        <v>253</v>
      </c>
      <c r="E154" s="185" t="s">
        <v>32</v>
      </c>
      <c r="F154" s="154" t="s">
        <v>811</v>
      </c>
      <c r="G154" s="50" t="s">
        <v>287</v>
      </c>
      <c r="H154" s="51" t="s">
        <v>212</v>
      </c>
      <c r="I154" s="17"/>
    </row>
    <row r="155" spans="1:9" ht="35.25" customHeight="1" x14ac:dyDescent="0.2">
      <c r="A155" s="163"/>
      <c r="B155" s="164"/>
      <c r="C155" s="150"/>
      <c r="D155" s="153"/>
      <c r="E155" s="186"/>
      <c r="F155" s="156"/>
      <c r="G155" s="50" t="s">
        <v>290</v>
      </c>
      <c r="H155" s="51" t="s">
        <v>200</v>
      </c>
      <c r="I155" s="81"/>
    </row>
    <row r="156" spans="1:9" ht="44.65" customHeight="1" x14ac:dyDescent="0.2">
      <c r="A156" s="163"/>
      <c r="B156" s="164"/>
      <c r="C156" s="148" t="s">
        <v>82</v>
      </c>
      <c r="D156" s="151" t="s">
        <v>254</v>
      </c>
      <c r="E156" s="185" t="s">
        <v>32</v>
      </c>
      <c r="F156" s="187" t="s">
        <v>812</v>
      </c>
      <c r="G156" s="50" t="s">
        <v>288</v>
      </c>
      <c r="H156" s="51" t="s">
        <v>212</v>
      </c>
      <c r="I156" s="17"/>
    </row>
    <row r="157" spans="1:9" ht="62.65" customHeight="1" x14ac:dyDescent="0.2">
      <c r="A157" s="177"/>
      <c r="B157" s="164"/>
      <c r="C157" s="150"/>
      <c r="D157" s="153"/>
      <c r="E157" s="186"/>
      <c r="F157" s="188"/>
      <c r="G157" s="50" t="s">
        <v>289</v>
      </c>
      <c r="H157" s="51" t="s">
        <v>32</v>
      </c>
      <c r="I157" s="88"/>
    </row>
    <row r="158" spans="1:9" ht="14.25" customHeight="1" x14ac:dyDescent="0.2">
      <c r="B158" s="35"/>
      <c r="C158" s="36"/>
      <c r="D158" s="37"/>
    </row>
    <row r="159" spans="1:9" ht="14.25" customHeight="1" x14ac:dyDescent="0.2">
      <c r="B159" s="35"/>
      <c r="C159" s="36"/>
      <c r="D159" s="37"/>
    </row>
    <row r="160" spans="1:9" ht="14.25" customHeight="1" x14ac:dyDescent="0.2">
      <c r="B160" s="35"/>
      <c r="C160" s="36"/>
      <c r="D160" s="37"/>
    </row>
    <row r="161" spans="2:4" ht="14.25" customHeight="1" x14ac:dyDescent="0.2">
      <c r="B161" s="35"/>
      <c r="C161" s="36"/>
      <c r="D161" s="37"/>
    </row>
    <row r="162" spans="2:4" ht="14.25" customHeight="1" x14ac:dyDescent="0.2">
      <c r="B162" s="35"/>
      <c r="C162" s="36"/>
      <c r="D162" s="37"/>
    </row>
    <row r="163" spans="2:4" ht="14.25" customHeight="1" x14ac:dyDescent="0.2">
      <c r="B163" s="35"/>
      <c r="C163" s="36"/>
      <c r="D163" s="37"/>
    </row>
    <row r="164" spans="2:4" ht="14.25" customHeight="1" x14ac:dyDescent="0.2">
      <c r="B164" s="35"/>
      <c r="C164" s="36"/>
      <c r="D164" s="37"/>
    </row>
    <row r="165" spans="2:4" ht="14.25" customHeight="1" x14ac:dyDescent="0.2">
      <c r="B165" s="35"/>
      <c r="C165" s="36"/>
      <c r="D165" s="37"/>
    </row>
    <row r="166" spans="2:4" ht="14.25" customHeight="1" x14ac:dyDescent="0.2">
      <c r="B166" s="35"/>
      <c r="C166" s="36"/>
      <c r="D166" s="37"/>
    </row>
    <row r="167" spans="2:4" ht="14.25" customHeight="1" x14ac:dyDescent="0.2">
      <c r="B167" s="35"/>
      <c r="C167" s="36"/>
      <c r="D167" s="37"/>
    </row>
    <row r="168" spans="2:4" ht="14.25" customHeight="1" x14ac:dyDescent="0.2">
      <c r="B168" s="35"/>
      <c r="C168" s="36"/>
      <c r="D168" s="37"/>
    </row>
    <row r="169" spans="2:4" ht="14.25" customHeight="1" x14ac:dyDescent="0.2">
      <c r="B169" s="35"/>
      <c r="C169" s="36"/>
      <c r="D169" s="37"/>
    </row>
    <row r="170" spans="2:4" ht="14.25" customHeight="1" x14ac:dyDescent="0.2">
      <c r="B170" s="35"/>
      <c r="C170" s="36"/>
      <c r="D170" s="37"/>
    </row>
    <row r="171" spans="2:4" ht="14.25" customHeight="1" x14ac:dyDescent="0.2">
      <c r="B171" s="35"/>
      <c r="C171" s="36"/>
      <c r="D171" s="37"/>
    </row>
    <row r="172" spans="2:4" ht="14.25" customHeight="1" x14ac:dyDescent="0.2">
      <c r="B172" s="35"/>
      <c r="C172" s="36"/>
      <c r="D172" s="37"/>
    </row>
    <row r="173" spans="2:4" ht="14.25" customHeight="1" x14ac:dyDescent="0.2">
      <c r="B173" s="35"/>
      <c r="C173" s="36"/>
      <c r="D173" s="37"/>
    </row>
    <row r="174" spans="2:4" ht="14.25" customHeight="1" x14ac:dyDescent="0.2">
      <c r="B174" s="35"/>
      <c r="C174" s="36"/>
      <c r="D174" s="37"/>
    </row>
    <row r="175" spans="2:4" ht="14.25" customHeight="1" x14ac:dyDescent="0.2">
      <c r="B175" s="35"/>
      <c r="C175" s="36"/>
      <c r="D175" s="37"/>
    </row>
    <row r="176" spans="2:4" ht="14.25" customHeight="1" x14ac:dyDescent="0.2">
      <c r="B176" s="35"/>
      <c r="C176" s="36"/>
      <c r="D176" s="37"/>
    </row>
    <row r="177" spans="2:4" ht="14.25" customHeight="1" x14ac:dyDescent="0.2">
      <c r="B177" s="35"/>
      <c r="C177" s="36"/>
      <c r="D177" s="37"/>
    </row>
    <row r="178" spans="2:4" ht="14.25" customHeight="1" x14ac:dyDescent="0.2">
      <c r="B178" s="35"/>
      <c r="C178" s="36"/>
      <c r="D178" s="37"/>
    </row>
    <row r="179" spans="2:4" ht="14.25" customHeight="1" x14ac:dyDescent="0.2">
      <c r="B179" s="35"/>
      <c r="C179" s="36"/>
      <c r="D179" s="37"/>
    </row>
    <row r="180" spans="2:4" ht="14.25" customHeight="1" x14ac:dyDescent="0.2">
      <c r="B180" s="35"/>
      <c r="C180" s="36"/>
      <c r="D180" s="37"/>
    </row>
    <row r="181" spans="2:4" ht="14.25" customHeight="1" x14ac:dyDescent="0.2">
      <c r="B181" s="35"/>
      <c r="C181" s="36"/>
      <c r="D181" s="37"/>
    </row>
    <row r="182" spans="2:4" ht="14.25" customHeight="1" x14ac:dyDescent="0.2">
      <c r="B182" s="35"/>
      <c r="C182" s="36"/>
      <c r="D182" s="37"/>
    </row>
    <row r="183" spans="2:4" ht="14.25" customHeight="1" x14ac:dyDescent="0.2">
      <c r="B183" s="35"/>
      <c r="C183" s="36"/>
      <c r="D183" s="37"/>
    </row>
    <row r="184" spans="2:4" ht="14.25" customHeight="1" x14ac:dyDescent="0.2">
      <c r="B184" s="35"/>
      <c r="C184" s="36"/>
      <c r="D184" s="37"/>
    </row>
    <row r="185" spans="2:4" ht="14.25" customHeight="1" x14ac:dyDescent="0.2">
      <c r="B185" s="35"/>
      <c r="C185" s="36"/>
      <c r="D185" s="37"/>
    </row>
    <row r="186" spans="2:4" ht="14.25" customHeight="1" x14ac:dyDescent="0.2">
      <c r="B186" s="35"/>
      <c r="C186" s="36"/>
      <c r="D186" s="37"/>
    </row>
    <row r="187" spans="2:4" ht="14.25" customHeight="1" x14ac:dyDescent="0.2">
      <c r="B187" s="35"/>
      <c r="C187" s="36"/>
      <c r="D187" s="37"/>
    </row>
    <row r="188" spans="2:4" ht="14.25" customHeight="1" x14ac:dyDescent="0.2">
      <c r="B188" s="35"/>
      <c r="C188" s="36"/>
      <c r="D188" s="37"/>
    </row>
    <row r="189" spans="2:4" ht="14.25" customHeight="1" x14ac:dyDescent="0.2">
      <c r="B189" s="16"/>
      <c r="C189" s="39"/>
      <c r="D189" s="40"/>
    </row>
    <row r="190" spans="2:4" ht="14.25" customHeight="1" x14ac:dyDescent="0.2">
      <c r="B190" s="16"/>
      <c r="C190" s="39"/>
      <c r="D190" s="40"/>
    </row>
    <row r="191" spans="2:4" ht="14.25" customHeight="1" x14ac:dyDescent="0.2">
      <c r="B191" s="16"/>
      <c r="C191" s="39"/>
      <c r="D191" s="40"/>
    </row>
    <row r="192" spans="2:4" ht="14.25" customHeight="1" x14ac:dyDescent="0.2">
      <c r="B192" s="16"/>
      <c r="C192" s="39"/>
      <c r="D192" s="40"/>
    </row>
    <row r="193" spans="2:4" ht="14.25" customHeight="1" x14ac:dyDescent="0.2">
      <c r="B193" s="16"/>
      <c r="C193" s="39"/>
      <c r="D193" s="40"/>
    </row>
    <row r="194" spans="2:4" ht="14.25" customHeight="1" x14ac:dyDescent="0.2">
      <c r="B194" s="16"/>
      <c r="C194" s="39"/>
      <c r="D194" s="40"/>
    </row>
    <row r="195" spans="2:4" ht="14.25" customHeight="1" x14ac:dyDescent="0.2">
      <c r="B195" s="16"/>
      <c r="C195" s="39"/>
      <c r="D195" s="40"/>
    </row>
    <row r="196" spans="2:4" ht="14.25" customHeight="1" x14ac:dyDescent="0.2">
      <c r="B196" s="16"/>
      <c r="C196" s="39"/>
      <c r="D196" s="40"/>
    </row>
    <row r="197" spans="2:4" ht="14.25" customHeight="1" x14ac:dyDescent="0.2">
      <c r="B197" s="16"/>
      <c r="C197" s="39"/>
      <c r="D197" s="40"/>
    </row>
    <row r="198" spans="2:4" ht="14.25" customHeight="1" x14ac:dyDescent="0.2">
      <c r="B198" s="16"/>
      <c r="C198" s="39"/>
      <c r="D198" s="40"/>
    </row>
    <row r="199" spans="2:4" ht="14.25" customHeight="1" x14ac:dyDescent="0.2">
      <c r="B199" s="16"/>
      <c r="C199" s="39"/>
      <c r="D199" s="40"/>
    </row>
    <row r="200" spans="2:4" ht="14.25" customHeight="1" x14ac:dyDescent="0.2">
      <c r="B200" s="16"/>
      <c r="C200" s="39"/>
      <c r="D200" s="40"/>
    </row>
    <row r="201" spans="2:4" ht="14.25" customHeight="1" x14ac:dyDescent="0.2">
      <c r="B201" s="16"/>
      <c r="C201" s="39"/>
      <c r="D201" s="40"/>
    </row>
    <row r="202" spans="2:4" ht="14.25" customHeight="1" x14ac:dyDescent="0.2">
      <c r="B202" s="16"/>
      <c r="C202" s="39"/>
      <c r="D202" s="40"/>
    </row>
    <row r="203" spans="2:4" ht="14.25" customHeight="1" x14ac:dyDescent="0.2">
      <c r="B203" s="16"/>
      <c r="C203" s="39"/>
      <c r="D203" s="40"/>
    </row>
    <row r="204" spans="2:4" ht="14.25" customHeight="1" x14ac:dyDescent="0.2">
      <c r="B204" s="16"/>
      <c r="C204" s="39"/>
      <c r="D204" s="40"/>
    </row>
    <row r="205" spans="2:4" ht="14.25" customHeight="1" x14ac:dyDescent="0.2">
      <c r="B205" s="16"/>
      <c r="C205" s="39"/>
      <c r="D205" s="40"/>
    </row>
    <row r="206" spans="2:4" ht="14.25" customHeight="1" x14ac:dyDescent="0.2">
      <c r="B206" s="16"/>
      <c r="C206" s="39"/>
      <c r="D206" s="40"/>
    </row>
    <row r="207" spans="2:4" ht="14.25" customHeight="1" x14ac:dyDescent="0.2">
      <c r="B207" s="16"/>
      <c r="C207" s="39"/>
      <c r="D207" s="40"/>
    </row>
    <row r="208" spans="2:4" ht="14.25" customHeight="1" x14ac:dyDescent="0.2">
      <c r="B208" s="16"/>
      <c r="C208" s="39"/>
      <c r="D208" s="40"/>
    </row>
    <row r="209" spans="2:4" ht="14.25" customHeight="1" x14ac:dyDescent="0.2">
      <c r="B209" s="16"/>
      <c r="C209" s="39"/>
      <c r="D209" s="40"/>
    </row>
    <row r="210" spans="2:4" ht="14.25" customHeight="1" x14ac:dyDescent="0.2">
      <c r="B210" s="16"/>
      <c r="C210" s="39"/>
      <c r="D210" s="40"/>
    </row>
    <row r="211" spans="2:4" ht="14.25" customHeight="1" x14ac:dyDescent="0.2">
      <c r="B211" s="16"/>
      <c r="C211" s="39"/>
      <c r="D211" s="40"/>
    </row>
    <row r="212" spans="2:4" ht="14.25" customHeight="1" x14ac:dyDescent="0.2">
      <c r="B212" s="16"/>
      <c r="C212" s="39"/>
      <c r="D212" s="40"/>
    </row>
    <row r="213" spans="2:4" ht="14.25" customHeight="1" x14ac:dyDescent="0.2">
      <c r="B213" s="16"/>
      <c r="C213" s="39"/>
      <c r="D213" s="40"/>
    </row>
    <row r="214" spans="2:4" ht="14.25" customHeight="1" x14ac:dyDescent="0.2">
      <c r="B214" s="16"/>
      <c r="C214" s="39"/>
      <c r="D214" s="40"/>
    </row>
    <row r="215" spans="2:4" ht="14.25" customHeight="1" x14ac:dyDescent="0.2">
      <c r="B215" s="16"/>
      <c r="C215" s="39"/>
      <c r="D215" s="40"/>
    </row>
    <row r="216" spans="2:4" ht="14.25" customHeight="1" x14ac:dyDescent="0.2">
      <c r="B216" s="16"/>
      <c r="C216" s="39"/>
      <c r="D216" s="40"/>
    </row>
    <row r="217" spans="2:4" ht="14.25" customHeight="1" x14ac:dyDescent="0.2">
      <c r="B217" s="16"/>
      <c r="C217" s="39"/>
      <c r="D217" s="40"/>
    </row>
    <row r="218" spans="2:4" ht="14.25" customHeight="1" x14ac:dyDescent="0.2">
      <c r="B218" s="16"/>
      <c r="C218" s="39"/>
      <c r="D218" s="40"/>
    </row>
    <row r="219" spans="2:4" ht="14.25" customHeight="1" x14ac:dyDescent="0.2">
      <c r="B219" s="16"/>
      <c r="C219" s="39"/>
      <c r="D219" s="40"/>
    </row>
    <row r="220" spans="2:4" ht="14.25" customHeight="1" x14ac:dyDescent="0.2">
      <c r="B220" s="16"/>
      <c r="C220" s="39"/>
      <c r="D220" s="40"/>
    </row>
    <row r="221" spans="2:4" ht="14.25" customHeight="1" x14ac:dyDescent="0.2">
      <c r="B221" s="16"/>
      <c r="C221" s="39"/>
      <c r="D221" s="40"/>
    </row>
    <row r="222" spans="2:4" ht="14.25" customHeight="1" x14ac:dyDescent="0.2">
      <c r="B222" s="16"/>
      <c r="C222" s="39"/>
      <c r="D222" s="40"/>
    </row>
    <row r="223" spans="2:4" ht="14.25" customHeight="1" x14ac:dyDescent="0.2">
      <c r="B223" s="16"/>
      <c r="C223" s="39"/>
      <c r="D223" s="40"/>
    </row>
    <row r="224" spans="2:4" ht="14.25" customHeight="1" x14ac:dyDescent="0.2">
      <c r="B224" s="16"/>
      <c r="C224" s="39"/>
      <c r="D224" s="40"/>
    </row>
    <row r="225" spans="2:4" ht="14.25" customHeight="1" x14ac:dyDescent="0.2">
      <c r="B225" s="16"/>
      <c r="C225" s="39"/>
      <c r="D225" s="40"/>
    </row>
    <row r="226" spans="2:4" ht="14.25" customHeight="1" x14ac:dyDescent="0.2">
      <c r="B226" s="16"/>
      <c r="C226" s="39"/>
      <c r="D226" s="40"/>
    </row>
    <row r="227" spans="2:4" ht="14.25" customHeight="1" x14ac:dyDescent="0.2">
      <c r="B227" s="16"/>
      <c r="C227" s="39"/>
      <c r="D227" s="40"/>
    </row>
    <row r="228" spans="2:4" ht="14.25" customHeight="1" x14ac:dyDescent="0.2">
      <c r="B228" s="16"/>
      <c r="C228" s="39"/>
      <c r="D228" s="40"/>
    </row>
    <row r="229" spans="2:4" ht="14.25" customHeight="1" x14ac:dyDescent="0.2">
      <c r="B229" s="16"/>
      <c r="C229" s="39"/>
      <c r="D229" s="40"/>
    </row>
    <row r="230" spans="2:4" ht="14.25" customHeight="1" x14ac:dyDescent="0.2">
      <c r="B230" s="16"/>
      <c r="C230" s="39"/>
      <c r="D230" s="40"/>
    </row>
    <row r="231" spans="2:4" ht="14.25" customHeight="1" x14ac:dyDescent="0.2">
      <c r="B231" s="16"/>
      <c r="C231" s="39"/>
      <c r="D231" s="40"/>
    </row>
    <row r="232" spans="2:4" ht="14.25" customHeight="1" x14ac:dyDescent="0.2">
      <c r="B232" s="16"/>
      <c r="C232" s="39"/>
      <c r="D232" s="40"/>
    </row>
    <row r="233" spans="2:4" ht="14.25" customHeight="1" x14ac:dyDescent="0.2">
      <c r="B233" s="16"/>
      <c r="C233" s="39"/>
      <c r="D233" s="40"/>
    </row>
    <row r="234" spans="2:4" ht="14.25" customHeight="1" x14ac:dyDescent="0.2">
      <c r="B234" s="16"/>
      <c r="C234" s="39"/>
      <c r="D234" s="40"/>
    </row>
    <row r="235" spans="2:4" ht="14.25" customHeight="1" x14ac:dyDescent="0.2">
      <c r="B235" s="16"/>
      <c r="C235" s="39"/>
      <c r="D235" s="40"/>
    </row>
    <row r="236" spans="2:4" ht="14.25" customHeight="1" x14ac:dyDescent="0.2">
      <c r="B236" s="16"/>
      <c r="C236" s="39"/>
      <c r="D236" s="40"/>
    </row>
    <row r="237" spans="2:4" ht="14.25" customHeight="1" x14ac:dyDescent="0.2">
      <c r="B237" s="16"/>
      <c r="C237" s="39"/>
      <c r="D237" s="40"/>
    </row>
    <row r="238" spans="2:4" ht="14.25" customHeight="1" x14ac:dyDescent="0.2">
      <c r="B238" s="16"/>
      <c r="C238" s="39"/>
      <c r="D238" s="40"/>
    </row>
    <row r="239" spans="2:4" ht="14.25" customHeight="1" x14ac:dyDescent="0.2">
      <c r="B239" s="16"/>
      <c r="C239" s="39"/>
      <c r="D239" s="40"/>
    </row>
    <row r="240" spans="2:4" ht="14.25" customHeight="1" x14ac:dyDescent="0.2">
      <c r="B240" s="16"/>
      <c r="C240" s="39"/>
      <c r="D240" s="40"/>
    </row>
    <row r="241" spans="2:4" ht="14.25" customHeight="1" x14ac:dyDescent="0.2">
      <c r="B241" s="16"/>
      <c r="C241" s="39"/>
      <c r="D241" s="40"/>
    </row>
    <row r="242" spans="2:4" ht="14.25" customHeight="1" x14ac:dyDescent="0.2">
      <c r="B242" s="16"/>
      <c r="C242" s="39"/>
      <c r="D242" s="40"/>
    </row>
    <row r="243" spans="2:4" ht="14.25" customHeight="1" x14ac:dyDescent="0.2">
      <c r="B243" s="16"/>
      <c r="C243" s="39"/>
      <c r="D243" s="40"/>
    </row>
    <row r="244" spans="2:4" ht="14.25" customHeight="1" x14ac:dyDescent="0.2">
      <c r="B244" s="16"/>
      <c r="C244" s="39"/>
      <c r="D244" s="40"/>
    </row>
    <row r="245" spans="2:4" ht="14.25" customHeight="1" x14ac:dyDescent="0.2">
      <c r="B245" s="16"/>
      <c r="C245" s="39"/>
      <c r="D245" s="40"/>
    </row>
    <row r="246" spans="2:4" ht="14.25" customHeight="1" x14ac:dyDescent="0.2">
      <c r="B246" s="16"/>
      <c r="C246" s="39"/>
      <c r="D246" s="40"/>
    </row>
    <row r="247" spans="2:4" ht="14.25" customHeight="1" x14ac:dyDescent="0.2">
      <c r="B247" s="16"/>
      <c r="C247" s="39"/>
      <c r="D247" s="40"/>
    </row>
    <row r="248" spans="2:4" ht="14.25" customHeight="1" x14ac:dyDescent="0.2">
      <c r="B248" s="16"/>
      <c r="C248" s="39"/>
      <c r="D248" s="40"/>
    </row>
    <row r="249" spans="2:4" ht="14.25" customHeight="1" x14ac:dyDescent="0.2">
      <c r="B249" s="16"/>
      <c r="C249" s="39"/>
      <c r="D249" s="40"/>
    </row>
    <row r="250" spans="2:4" ht="14.25" customHeight="1" x14ac:dyDescent="0.2">
      <c r="B250" s="16"/>
      <c r="C250" s="39"/>
      <c r="D250" s="40"/>
    </row>
    <row r="251" spans="2:4" ht="14.25" customHeight="1" x14ac:dyDescent="0.2">
      <c r="B251" s="16"/>
      <c r="C251" s="39"/>
      <c r="D251" s="40"/>
    </row>
    <row r="252" spans="2:4" ht="14.25" customHeight="1" x14ac:dyDescent="0.2">
      <c r="B252" s="16"/>
      <c r="C252" s="39"/>
      <c r="D252" s="40"/>
    </row>
    <row r="253" spans="2:4" ht="14.25" customHeight="1" x14ac:dyDescent="0.2">
      <c r="B253" s="16"/>
      <c r="C253" s="39"/>
      <c r="D253" s="40"/>
    </row>
    <row r="254" spans="2:4" ht="14.25" customHeight="1" x14ac:dyDescent="0.2">
      <c r="B254" s="16"/>
      <c r="C254" s="39"/>
      <c r="D254" s="40"/>
    </row>
    <row r="255" spans="2:4" ht="14.25" customHeight="1" x14ac:dyDescent="0.2">
      <c r="B255" s="16"/>
      <c r="C255" s="39"/>
      <c r="D255" s="40"/>
    </row>
    <row r="256" spans="2:4" ht="14.25" customHeight="1" x14ac:dyDescent="0.2">
      <c r="B256" s="16"/>
      <c r="C256" s="39"/>
      <c r="D256" s="40"/>
    </row>
    <row r="257" spans="2:4" ht="14.25" customHeight="1" x14ac:dyDescent="0.2">
      <c r="B257" s="16"/>
      <c r="C257" s="39"/>
      <c r="D257" s="40"/>
    </row>
    <row r="258" spans="2:4" ht="14.25" customHeight="1" x14ac:dyDescent="0.2">
      <c r="B258" s="16"/>
      <c r="C258" s="39"/>
      <c r="D258" s="40"/>
    </row>
    <row r="259" spans="2:4" ht="14.25" customHeight="1" x14ac:dyDescent="0.2">
      <c r="B259" s="16"/>
      <c r="C259" s="39"/>
      <c r="D259" s="40"/>
    </row>
    <row r="260" spans="2:4" ht="14.25" customHeight="1" x14ac:dyDescent="0.2">
      <c r="B260" s="16"/>
      <c r="C260" s="39"/>
      <c r="D260" s="40"/>
    </row>
    <row r="261" spans="2:4" ht="14.25" customHeight="1" x14ac:dyDescent="0.2">
      <c r="B261" s="16"/>
      <c r="C261" s="39"/>
      <c r="D261" s="40"/>
    </row>
    <row r="262" spans="2:4" ht="14.25" customHeight="1" x14ac:dyDescent="0.2">
      <c r="B262" s="16"/>
      <c r="C262" s="39"/>
      <c r="D262" s="40"/>
    </row>
    <row r="263" spans="2:4" ht="14.25" customHeight="1" x14ac:dyDescent="0.2">
      <c r="B263" s="16"/>
      <c r="C263" s="39"/>
      <c r="D263" s="40"/>
    </row>
    <row r="264" spans="2:4" ht="14.25" customHeight="1" x14ac:dyDescent="0.2">
      <c r="B264" s="16"/>
      <c r="C264" s="39"/>
      <c r="D264" s="40"/>
    </row>
    <row r="265" spans="2:4" ht="14.25" customHeight="1" x14ac:dyDescent="0.2">
      <c r="B265" s="16"/>
      <c r="C265" s="39"/>
      <c r="D265" s="40"/>
    </row>
    <row r="266" spans="2:4" ht="14.25" customHeight="1" x14ac:dyDescent="0.2">
      <c r="B266" s="16"/>
      <c r="C266" s="39"/>
      <c r="D266" s="40"/>
    </row>
    <row r="267" spans="2:4" ht="14.25" customHeight="1" x14ac:dyDescent="0.2">
      <c r="B267" s="16"/>
      <c r="C267" s="39"/>
      <c r="D267" s="40"/>
    </row>
    <row r="268" spans="2:4" ht="14.25" customHeight="1" x14ac:dyDescent="0.2">
      <c r="B268" s="16"/>
      <c r="C268" s="39"/>
      <c r="D268" s="40"/>
    </row>
    <row r="269" spans="2:4" ht="14.25" customHeight="1" x14ac:dyDescent="0.2">
      <c r="B269" s="16"/>
      <c r="C269" s="39"/>
      <c r="D269" s="40"/>
    </row>
    <row r="270" spans="2:4" ht="14.25" customHeight="1" x14ac:dyDescent="0.2">
      <c r="B270" s="16"/>
      <c r="C270" s="39"/>
      <c r="D270" s="40"/>
    </row>
    <row r="271" spans="2:4" ht="14.25" customHeight="1" x14ac:dyDescent="0.2">
      <c r="B271" s="16"/>
      <c r="C271" s="39"/>
      <c r="D271" s="40"/>
    </row>
    <row r="272" spans="2:4" ht="14.25" customHeight="1" x14ac:dyDescent="0.2">
      <c r="B272" s="16"/>
      <c r="C272" s="39"/>
      <c r="D272" s="40"/>
    </row>
    <row r="273" spans="2:4" ht="14.25" customHeight="1" x14ac:dyDescent="0.2">
      <c r="B273" s="16"/>
      <c r="C273" s="39"/>
      <c r="D273" s="40"/>
    </row>
    <row r="274" spans="2:4" ht="14.25" customHeight="1" x14ac:dyDescent="0.2">
      <c r="B274" s="16"/>
      <c r="C274" s="39"/>
      <c r="D274" s="40"/>
    </row>
    <row r="275" spans="2:4" ht="14.25" customHeight="1" x14ac:dyDescent="0.2">
      <c r="B275" s="16"/>
      <c r="C275" s="39"/>
      <c r="D275" s="40"/>
    </row>
    <row r="276" spans="2:4" ht="14.25" customHeight="1" x14ac:dyDescent="0.2">
      <c r="B276" s="16"/>
      <c r="C276" s="39"/>
      <c r="D276" s="40"/>
    </row>
    <row r="277" spans="2:4" ht="14.25" customHeight="1" x14ac:dyDescent="0.2">
      <c r="B277" s="16"/>
      <c r="C277" s="39"/>
      <c r="D277" s="40"/>
    </row>
    <row r="278" spans="2:4" ht="14.25" customHeight="1" x14ac:dyDescent="0.2">
      <c r="B278" s="16"/>
      <c r="C278" s="39"/>
      <c r="D278" s="40"/>
    </row>
    <row r="279" spans="2:4" ht="14.25" customHeight="1" x14ac:dyDescent="0.2">
      <c r="B279" s="16"/>
      <c r="C279" s="39"/>
      <c r="D279" s="40"/>
    </row>
    <row r="280" spans="2:4" ht="14.25" customHeight="1" x14ac:dyDescent="0.2">
      <c r="B280" s="16"/>
      <c r="C280" s="39"/>
      <c r="D280" s="40"/>
    </row>
    <row r="281" spans="2:4" ht="14.25" customHeight="1" x14ac:dyDescent="0.2">
      <c r="B281" s="16"/>
      <c r="C281" s="39"/>
      <c r="D281" s="40"/>
    </row>
    <row r="282" spans="2:4" ht="14.25" customHeight="1" x14ac:dyDescent="0.2">
      <c r="B282" s="16"/>
      <c r="C282" s="39"/>
      <c r="D282" s="40"/>
    </row>
    <row r="283" spans="2:4" ht="14.25" customHeight="1" x14ac:dyDescent="0.2">
      <c r="B283" s="16"/>
      <c r="C283" s="39"/>
      <c r="D283" s="40"/>
    </row>
    <row r="284" spans="2:4" ht="14.25" customHeight="1" x14ac:dyDescent="0.2">
      <c r="B284" s="16"/>
      <c r="C284" s="39"/>
      <c r="D284" s="40"/>
    </row>
    <row r="285" spans="2:4" ht="14.25" customHeight="1" x14ac:dyDescent="0.2">
      <c r="B285" s="16"/>
      <c r="C285" s="39"/>
      <c r="D285" s="40"/>
    </row>
    <row r="286" spans="2:4" ht="14.25" customHeight="1" x14ac:dyDescent="0.2">
      <c r="B286" s="16"/>
      <c r="C286" s="39"/>
      <c r="D286" s="40"/>
    </row>
    <row r="287" spans="2:4" ht="14.25" customHeight="1" x14ac:dyDescent="0.2">
      <c r="B287" s="16"/>
      <c r="C287" s="39"/>
      <c r="D287" s="40"/>
    </row>
    <row r="288" spans="2:4" ht="14.25" customHeight="1" x14ac:dyDescent="0.2">
      <c r="B288" s="16"/>
      <c r="C288" s="39"/>
      <c r="D288" s="40"/>
    </row>
    <row r="289" spans="2:4" ht="14.25" customHeight="1" x14ac:dyDescent="0.2">
      <c r="B289" s="16"/>
      <c r="C289" s="39"/>
      <c r="D289" s="40"/>
    </row>
    <row r="290" spans="2:4" ht="14.25" customHeight="1" x14ac:dyDescent="0.2">
      <c r="B290" s="16"/>
      <c r="C290" s="39"/>
      <c r="D290" s="40"/>
    </row>
    <row r="291" spans="2:4" ht="14.25" customHeight="1" x14ac:dyDescent="0.2">
      <c r="B291" s="16"/>
      <c r="C291" s="39"/>
      <c r="D291" s="40"/>
    </row>
    <row r="292" spans="2:4" ht="14.25" customHeight="1" x14ac:dyDescent="0.2">
      <c r="B292" s="16"/>
      <c r="C292" s="39"/>
      <c r="D292" s="40"/>
    </row>
    <row r="293" spans="2:4" ht="14.25" customHeight="1" x14ac:dyDescent="0.2">
      <c r="B293" s="16"/>
      <c r="C293" s="39"/>
      <c r="D293" s="40"/>
    </row>
    <row r="294" spans="2:4" ht="14.25" customHeight="1" x14ac:dyDescent="0.2">
      <c r="B294" s="16"/>
      <c r="C294" s="39"/>
      <c r="D294" s="40"/>
    </row>
    <row r="295" spans="2:4" ht="14.25" customHeight="1" x14ac:dyDescent="0.2">
      <c r="B295" s="16"/>
      <c r="C295" s="39"/>
      <c r="D295" s="40"/>
    </row>
    <row r="296" spans="2:4" ht="14.25" customHeight="1" x14ac:dyDescent="0.2">
      <c r="B296" s="16"/>
      <c r="C296" s="39"/>
      <c r="D296" s="40"/>
    </row>
    <row r="297" spans="2:4" ht="14.25" customHeight="1" x14ac:dyDescent="0.2">
      <c r="B297" s="16"/>
      <c r="C297" s="39"/>
      <c r="D297" s="40"/>
    </row>
    <row r="298" spans="2:4" ht="14.25" customHeight="1" x14ac:dyDescent="0.2">
      <c r="B298" s="16"/>
      <c r="C298" s="39"/>
      <c r="D298" s="40"/>
    </row>
    <row r="299" spans="2:4" ht="14.25" customHeight="1" x14ac:dyDescent="0.2">
      <c r="B299" s="16"/>
      <c r="C299" s="39"/>
      <c r="D299" s="40"/>
    </row>
    <row r="300" spans="2:4" ht="14.25" customHeight="1" x14ac:dyDescent="0.2">
      <c r="B300" s="16"/>
      <c r="C300" s="39"/>
      <c r="D300" s="40"/>
    </row>
    <row r="301" spans="2:4" ht="14.25" customHeight="1" x14ac:dyDescent="0.2">
      <c r="B301" s="16"/>
      <c r="C301" s="39"/>
      <c r="D301" s="40"/>
    </row>
    <row r="302" spans="2:4" ht="14.25" customHeight="1" x14ac:dyDescent="0.2">
      <c r="B302" s="16"/>
      <c r="C302" s="39"/>
      <c r="D302" s="40"/>
    </row>
    <row r="303" spans="2:4" ht="14.25" customHeight="1" x14ac:dyDescent="0.2">
      <c r="B303" s="16"/>
      <c r="C303" s="39"/>
      <c r="D303" s="40"/>
    </row>
    <row r="304" spans="2:4" ht="14.25" customHeight="1" x14ac:dyDescent="0.2">
      <c r="B304" s="16"/>
      <c r="C304" s="39"/>
      <c r="D304" s="40"/>
    </row>
    <row r="305" spans="2:4" ht="14.25" customHeight="1" x14ac:dyDescent="0.2">
      <c r="B305" s="16"/>
      <c r="C305" s="39"/>
      <c r="D305" s="40"/>
    </row>
    <row r="306" spans="2:4" ht="14.25" customHeight="1" x14ac:dyDescent="0.2">
      <c r="B306" s="16"/>
      <c r="C306" s="39"/>
      <c r="D306" s="40"/>
    </row>
    <row r="307" spans="2:4" ht="14.25" customHeight="1" x14ac:dyDescent="0.2">
      <c r="B307" s="16"/>
      <c r="C307" s="39"/>
      <c r="D307" s="40"/>
    </row>
    <row r="308" spans="2:4" ht="14.25" customHeight="1" x14ac:dyDescent="0.2">
      <c r="B308" s="16"/>
      <c r="C308" s="39"/>
      <c r="D308" s="40"/>
    </row>
    <row r="309" spans="2:4" ht="14.25" customHeight="1" x14ac:dyDescent="0.2">
      <c r="B309" s="16"/>
      <c r="C309" s="39"/>
      <c r="D309" s="40"/>
    </row>
    <row r="310" spans="2:4" ht="14.25" customHeight="1" x14ac:dyDescent="0.2">
      <c r="B310" s="16"/>
      <c r="C310" s="39"/>
      <c r="D310" s="40"/>
    </row>
    <row r="311" spans="2:4" ht="14.25" customHeight="1" x14ac:dyDescent="0.2">
      <c r="B311" s="16"/>
      <c r="C311" s="39"/>
      <c r="D311" s="40"/>
    </row>
    <row r="312" spans="2:4" ht="14.25" customHeight="1" x14ac:dyDescent="0.2">
      <c r="B312" s="16"/>
      <c r="C312" s="39"/>
      <c r="D312" s="40"/>
    </row>
    <row r="313" spans="2:4" ht="14.25" customHeight="1" x14ac:dyDescent="0.2">
      <c r="B313" s="16"/>
      <c r="C313" s="39"/>
      <c r="D313" s="40"/>
    </row>
    <row r="314" spans="2:4" ht="14.25" customHeight="1" x14ac:dyDescent="0.2">
      <c r="B314" s="16"/>
      <c r="C314" s="39"/>
      <c r="D314" s="40"/>
    </row>
    <row r="315" spans="2:4" ht="14.25" customHeight="1" x14ac:dyDescent="0.2">
      <c r="B315" s="16"/>
      <c r="C315" s="39"/>
      <c r="D315" s="40"/>
    </row>
    <row r="316" spans="2:4" ht="14.25" customHeight="1" x14ac:dyDescent="0.2">
      <c r="B316" s="16"/>
      <c r="C316" s="39"/>
      <c r="D316" s="40"/>
    </row>
    <row r="317" spans="2:4" ht="14.25" customHeight="1" x14ac:dyDescent="0.2">
      <c r="B317" s="16"/>
      <c r="C317" s="39"/>
      <c r="D317" s="40"/>
    </row>
    <row r="318" spans="2:4" ht="14.25" customHeight="1" x14ac:dyDescent="0.2">
      <c r="B318" s="16"/>
      <c r="C318" s="39"/>
      <c r="D318" s="40"/>
    </row>
    <row r="319" spans="2:4" ht="14.25" customHeight="1" x14ac:dyDescent="0.2">
      <c r="B319" s="16"/>
      <c r="C319" s="39"/>
      <c r="D319" s="40"/>
    </row>
    <row r="320" spans="2:4" ht="14.25" customHeight="1" x14ac:dyDescent="0.2">
      <c r="B320" s="16"/>
      <c r="C320" s="39"/>
      <c r="D320" s="40"/>
    </row>
    <row r="321" spans="2:4" ht="14.25" customHeight="1" x14ac:dyDescent="0.2">
      <c r="B321" s="16"/>
      <c r="C321" s="39"/>
      <c r="D321" s="40"/>
    </row>
    <row r="322" spans="2:4" ht="14.25" customHeight="1" x14ac:dyDescent="0.2">
      <c r="B322" s="16"/>
      <c r="C322" s="39"/>
      <c r="D322" s="40"/>
    </row>
    <row r="323" spans="2:4" ht="14.25" customHeight="1" x14ac:dyDescent="0.2">
      <c r="B323" s="16"/>
      <c r="C323" s="39"/>
      <c r="D323" s="40"/>
    </row>
    <row r="324" spans="2:4" ht="14.25" customHeight="1" x14ac:dyDescent="0.2">
      <c r="B324" s="16"/>
      <c r="C324" s="39"/>
      <c r="D324" s="40"/>
    </row>
    <row r="325" spans="2:4" ht="14.25" customHeight="1" x14ac:dyDescent="0.2">
      <c r="B325" s="16"/>
      <c r="C325" s="39"/>
      <c r="D325" s="40"/>
    </row>
    <row r="326" spans="2:4" ht="14.25" customHeight="1" x14ac:dyDescent="0.2">
      <c r="B326" s="16"/>
      <c r="C326" s="39"/>
      <c r="D326" s="40"/>
    </row>
    <row r="327" spans="2:4" ht="14.25" customHeight="1" x14ac:dyDescent="0.2">
      <c r="B327" s="16"/>
      <c r="C327" s="39"/>
      <c r="D327" s="40"/>
    </row>
    <row r="328" spans="2:4" ht="14.25" customHeight="1" x14ac:dyDescent="0.2">
      <c r="B328" s="16"/>
      <c r="C328" s="39"/>
      <c r="D328" s="40"/>
    </row>
    <row r="329" spans="2:4" ht="14.25" customHeight="1" x14ac:dyDescent="0.2">
      <c r="B329" s="16"/>
      <c r="C329" s="39"/>
      <c r="D329" s="40"/>
    </row>
    <row r="330" spans="2:4" ht="14.25" customHeight="1" x14ac:dyDescent="0.2">
      <c r="B330" s="16"/>
      <c r="C330" s="39"/>
      <c r="D330" s="40"/>
    </row>
    <row r="331" spans="2:4" ht="14.25" customHeight="1" x14ac:dyDescent="0.2">
      <c r="B331" s="16"/>
      <c r="C331" s="39"/>
      <c r="D331" s="40"/>
    </row>
    <row r="332" spans="2:4" ht="14.25" customHeight="1" x14ac:dyDescent="0.2">
      <c r="B332" s="16"/>
      <c r="C332" s="39"/>
      <c r="D332" s="40"/>
    </row>
    <row r="333" spans="2:4" ht="14.25" customHeight="1" x14ac:dyDescent="0.2">
      <c r="B333" s="16"/>
      <c r="C333" s="39"/>
      <c r="D333" s="40"/>
    </row>
    <row r="334" spans="2:4" ht="14.25" customHeight="1" x14ac:dyDescent="0.2">
      <c r="B334" s="16"/>
      <c r="C334" s="39"/>
      <c r="D334" s="40"/>
    </row>
    <row r="335" spans="2:4" ht="14.25" customHeight="1" x14ac:dyDescent="0.2">
      <c r="B335" s="16"/>
      <c r="C335" s="39"/>
      <c r="D335" s="40"/>
    </row>
    <row r="336" spans="2:4" ht="14.25" customHeight="1" x14ac:dyDescent="0.2">
      <c r="B336" s="16"/>
      <c r="C336" s="39"/>
      <c r="D336" s="40"/>
    </row>
    <row r="337" spans="2:4" ht="14.25" customHeight="1" x14ac:dyDescent="0.2">
      <c r="B337" s="16"/>
      <c r="C337" s="39"/>
      <c r="D337" s="40"/>
    </row>
    <row r="338" spans="2:4" ht="14.25" customHeight="1" x14ac:dyDescent="0.2">
      <c r="B338" s="16"/>
      <c r="C338" s="39"/>
      <c r="D338" s="40"/>
    </row>
    <row r="339" spans="2:4" ht="14.25" customHeight="1" x14ac:dyDescent="0.2">
      <c r="B339" s="16"/>
      <c r="C339" s="39"/>
      <c r="D339" s="40"/>
    </row>
    <row r="340" spans="2:4" ht="14.25" customHeight="1" x14ac:dyDescent="0.2">
      <c r="B340" s="16"/>
      <c r="C340" s="39"/>
      <c r="D340" s="40"/>
    </row>
    <row r="341" spans="2:4" ht="14.25" customHeight="1" x14ac:dyDescent="0.2">
      <c r="B341" s="16"/>
      <c r="C341" s="39"/>
      <c r="D341" s="40"/>
    </row>
    <row r="342" spans="2:4" ht="14.25" customHeight="1" x14ac:dyDescent="0.2">
      <c r="B342" s="16"/>
      <c r="C342" s="39"/>
      <c r="D342" s="40"/>
    </row>
    <row r="343" spans="2:4" ht="14.25" customHeight="1" x14ac:dyDescent="0.2">
      <c r="B343" s="16"/>
      <c r="C343" s="39"/>
      <c r="D343" s="40"/>
    </row>
    <row r="344" spans="2:4" ht="14.25" customHeight="1" x14ac:dyDescent="0.2">
      <c r="B344" s="16"/>
      <c r="C344" s="39"/>
      <c r="D344" s="40"/>
    </row>
    <row r="345" spans="2:4" ht="14.25" customHeight="1" x14ac:dyDescent="0.2">
      <c r="B345" s="16"/>
      <c r="C345" s="39"/>
      <c r="D345" s="40"/>
    </row>
    <row r="346" spans="2:4" ht="14.25" customHeight="1" x14ac:dyDescent="0.2">
      <c r="B346" s="16"/>
      <c r="C346" s="39"/>
      <c r="D346" s="40"/>
    </row>
    <row r="347" spans="2:4" ht="14.25" customHeight="1" x14ac:dyDescent="0.2">
      <c r="B347" s="16"/>
      <c r="C347" s="39"/>
      <c r="D347" s="40"/>
    </row>
    <row r="348" spans="2:4" ht="14.25" customHeight="1" x14ac:dyDescent="0.2">
      <c r="B348" s="16"/>
      <c r="C348" s="39"/>
      <c r="D348" s="40"/>
    </row>
    <row r="349" spans="2:4" ht="14.25" customHeight="1" x14ac:dyDescent="0.2">
      <c r="B349" s="16"/>
      <c r="C349" s="39"/>
      <c r="D349" s="40"/>
    </row>
    <row r="350" spans="2:4" ht="14.25" customHeight="1" x14ac:dyDescent="0.2">
      <c r="B350" s="16"/>
      <c r="C350" s="39"/>
      <c r="D350" s="40"/>
    </row>
    <row r="351" spans="2:4" ht="14.25" customHeight="1" x14ac:dyDescent="0.2">
      <c r="B351" s="16"/>
      <c r="C351" s="39"/>
      <c r="D351" s="40"/>
    </row>
    <row r="352" spans="2:4" ht="14.25" customHeight="1" x14ac:dyDescent="0.2">
      <c r="B352" s="16"/>
      <c r="C352" s="39"/>
      <c r="D352" s="40"/>
    </row>
    <row r="353" spans="2:4" ht="14.25" customHeight="1" x14ac:dyDescent="0.2">
      <c r="B353" s="16"/>
      <c r="C353" s="39"/>
      <c r="D353" s="40"/>
    </row>
    <row r="354" spans="2:4" ht="14.25" customHeight="1" x14ac:dyDescent="0.2">
      <c r="B354" s="16"/>
      <c r="C354" s="39"/>
      <c r="D354" s="40"/>
    </row>
    <row r="355" spans="2:4" ht="14.25" customHeight="1" x14ac:dyDescent="0.2">
      <c r="B355" s="16"/>
      <c r="C355" s="39"/>
      <c r="D355" s="40"/>
    </row>
    <row r="356" spans="2:4" ht="14.25" customHeight="1" x14ac:dyDescent="0.2">
      <c r="B356" s="16"/>
      <c r="C356" s="39"/>
      <c r="D356" s="40"/>
    </row>
    <row r="357" spans="2:4" ht="14.25" customHeight="1" x14ac:dyDescent="0.2">
      <c r="B357" s="16"/>
      <c r="C357" s="39"/>
      <c r="D357" s="40"/>
    </row>
    <row r="358" spans="2:4" ht="14.25" customHeight="1" x14ac:dyDescent="0.2">
      <c r="B358" s="16"/>
      <c r="C358" s="39"/>
      <c r="D358" s="40"/>
    </row>
    <row r="359" spans="2:4" ht="14.25" customHeight="1" x14ac:dyDescent="0.2">
      <c r="B359" s="16"/>
      <c r="C359" s="39"/>
      <c r="D359" s="40"/>
    </row>
    <row r="360" spans="2:4" ht="14.25" customHeight="1" x14ac:dyDescent="0.2">
      <c r="B360" s="16"/>
      <c r="C360" s="39"/>
      <c r="D360" s="40"/>
    </row>
    <row r="361" spans="2:4" ht="14.25" customHeight="1" x14ac:dyDescent="0.2">
      <c r="B361" s="16"/>
      <c r="C361" s="39"/>
      <c r="D361" s="40"/>
    </row>
    <row r="362" spans="2:4" ht="14.25" customHeight="1" x14ac:dyDescent="0.2">
      <c r="B362" s="16"/>
      <c r="C362" s="39"/>
      <c r="D362" s="40"/>
    </row>
    <row r="363" spans="2:4" ht="14.25" customHeight="1" x14ac:dyDescent="0.2">
      <c r="B363" s="16"/>
      <c r="C363" s="39"/>
      <c r="D363" s="40"/>
    </row>
    <row r="364" spans="2:4" ht="14.25" customHeight="1" x14ac:dyDescent="0.2">
      <c r="B364" s="16"/>
      <c r="C364" s="39"/>
      <c r="D364" s="40"/>
    </row>
    <row r="365" spans="2:4" ht="14.25" customHeight="1" x14ac:dyDescent="0.2">
      <c r="B365" s="16"/>
      <c r="C365" s="39"/>
      <c r="D365" s="40"/>
    </row>
    <row r="366" spans="2:4" ht="14.25" customHeight="1" x14ac:dyDescent="0.2">
      <c r="B366" s="16"/>
      <c r="C366" s="39"/>
      <c r="D366" s="40"/>
    </row>
    <row r="367" spans="2:4" ht="14.25" customHeight="1" x14ac:dyDescent="0.2">
      <c r="B367" s="16"/>
      <c r="C367" s="39"/>
      <c r="D367" s="40"/>
    </row>
    <row r="368" spans="2:4" ht="14.25" customHeight="1" x14ac:dyDescent="0.2">
      <c r="B368" s="16"/>
      <c r="C368" s="39"/>
      <c r="D368" s="40"/>
    </row>
    <row r="369" spans="2:4" ht="14.25" customHeight="1" x14ac:dyDescent="0.2">
      <c r="B369" s="16"/>
      <c r="C369" s="39"/>
      <c r="D369" s="40"/>
    </row>
    <row r="370" spans="2:4" ht="14.25" customHeight="1" x14ac:dyDescent="0.2">
      <c r="B370" s="16"/>
      <c r="C370" s="39"/>
      <c r="D370" s="40"/>
    </row>
    <row r="371" spans="2:4" ht="14.25" customHeight="1" x14ac:dyDescent="0.2">
      <c r="B371" s="16"/>
      <c r="C371" s="39"/>
      <c r="D371" s="40"/>
    </row>
    <row r="372" spans="2:4" ht="14.25" customHeight="1" x14ac:dyDescent="0.2">
      <c r="B372" s="16"/>
      <c r="C372" s="39"/>
      <c r="D372" s="40"/>
    </row>
    <row r="373" spans="2:4" ht="14.25" customHeight="1" x14ac:dyDescent="0.2">
      <c r="B373" s="16"/>
      <c r="C373" s="39"/>
      <c r="D373" s="40"/>
    </row>
    <row r="374" spans="2:4" ht="14.25" customHeight="1" x14ac:dyDescent="0.2">
      <c r="B374" s="16"/>
      <c r="C374" s="39"/>
      <c r="D374" s="40"/>
    </row>
    <row r="375" spans="2:4" ht="14.25" customHeight="1" x14ac:dyDescent="0.2">
      <c r="B375" s="16"/>
      <c r="C375" s="39"/>
      <c r="D375" s="40"/>
    </row>
    <row r="376" spans="2:4" ht="14.25" customHeight="1" x14ac:dyDescent="0.2">
      <c r="B376" s="16"/>
      <c r="C376" s="39"/>
      <c r="D376" s="40"/>
    </row>
    <row r="377" spans="2:4" ht="14.25" customHeight="1" x14ac:dyDescent="0.2">
      <c r="B377" s="16"/>
      <c r="C377" s="39"/>
      <c r="D377" s="40"/>
    </row>
    <row r="378" spans="2:4" ht="14.25" customHeight="1" x14ac:dyDescent="0.2">
      <c r="B378" s="16"/>
      <c r="C378" s="39"/>
      <c r="D378" s="40"/>
    </row>
    <row r="379" spans="2:4" ht="14.25" customHeight="1" x14ac:dyDescent="0.2">
      <c r="B379" s="16"/>
      <c r="C379" s="39"/>
      <c r="D379" s="40"/>
    </row>
    <row r="380" spans="2:4" ht="14.25" customHeight="1" x14ac:dyDescent="0.2">
      <c r="B380" s="16"/>
      <c r="C380" s="39"/>
      <c r="D380" s="40"/>
    </row>
    <row r="381" spans="2:4" ht="14.25" customHeight="1" x14ac:dyDescent="0.2">
      <c r="B381" s="16"/>
      <c r="C381" s="39"/>
      <c r="D381" s="40"/>
    </row>
    <row r="382" spans="2:4" ht="14.25" customHeight="1" x14ac:dyDescent="0.2">
      <c r="B382" s="16"/>
      <c r="C382" s="39"/>
      <c r="D382" s="40"/>
    </row>
    <row r="383" spans="2:4" ht="14.25" customHeight="1" x14ac:dyDescent="0.2">
      <c r="B383" s="16"/>
      <c r="C383" s="39"/>
      <c r="D383" s="40"/>
    </row>
    <row r="384" spans="2:4" ht="14.25" customHeight="1" x14ac:dyDescent="0.2">
      <c r="B384" s="16"/>
      <c r="C384" s="39"/>
      <c r="D384" s="40"/>
    </row>
    <row r="385" spans="2:4" ht="14.25" customHeight="1" x14ac:dyDescent="0.2">
      <c r="B385" s="16"/>
      <c r="C385" s="39"/>
      <c r="D385" s="40"/>
    </row>
    <row r="386" spans="2:4" ht="14.25" customHeight="1" x14ac:dyDescent="0.2">
      <c r="B386" s="16"/>
      <c r="C386" s="39"/>
      <c r="D386" s="40"/>
    </row>
    <row r="387" spans="2:4" ht="14.25" customHeight="1" x14ac:dyDescent="0.2">
      <c r="B387" s="16"/>
      <c r="C387" s="39"/>
      <c r="D387" s="40"/>
    </row>
    <row r="388" spans="2:4" ht="14.25" customHeight="1" x14ac:dyDescent="0.2">
      <c r="B388" s="16"/>
      <c r="C388" s="39"/>
      <c r="D388" s="40"/>
    </row>
    <row r="389" spans="2:4" ht="14.25" customHeight="1" x14ac:dyDescent="0.2">
      <c r="B389" s="16"/>
      <c r="C389" s="39"/>
      <c r="D389" s="40"/>
    </row>
    <row r="390" spans="2:4" ht="14.25" customHeight="1" x14ac:dyDescent="0.2">
      <c r="B390" s="16"/>
      <c r="C390" s="39"/>
      <c r="D390" s="40"/>
    </row>
    <row r="391" spans="2:4" ht="14.25" customHeight="1" x14ac:dyDescent="0.2">
      <c r="B391" s="16"/>
      <c r="C391" s="39"/>
      <c r="D391" s="40"/>
    </row>
    <row r="392" spans="2:4" ht="14.25" customHeight="1" x14ac:dyDescent="0.2">
      <c r="B392" s="16"/>
      <c r="C392" s="39"/>
      <c r="D392" s="40"/>
    </row>
    <row r="393" spans="2:4" ht="14.25" customHeight="1" x14ac:dyDescent="0.2">
      <c r="B393" s="16"/>
      <c r="C393" s="39"/>
      <c r="D393" s="40"/>
    </row>
    <row r="394" spans="2:4" ht="14.25" customHeight="1" x14ac:dyDescent="0.2">
      <c r="B394" s="16"/>
      <c r="C394" s="39"/>
      <c r="D394" s="40"/>
    </row>
    <row r="395" spans="2:4" ht="14.25" customHeight="1" x14ac:dyDescent="0.2">
      <c r="B395" s="16"/>
      <c r="C395" s="39"/>
      <c r="D395" s="40"/>
    </row>
    <row r="396" spans="2:4" ht="14.25" customHeight="1" x14ac:dyDescent="0.2">
      <c r="B396" s="16"/>
      <c r="C396" s="39"/>
      <c r="D396" s="40"/>
    </row>
    <row r="397" spans="2:4" ht="14.25" customHeight="1" x14ac:dyDescent="0.2">
      <c r="B397" s="16"/>
      <c r="C397" s="39"/>
      <c r="D397" s="40"/>
    </row>
    <row r="398" spans="2:4" ht="14.25" customHeight="1" x14ac:dyDescent="0.2">
      <c r="B398" s="16"/>
      <c r="C398" s="39"/>
      <c r="D398" s="40"/>
    </row>
    <row r="399" spans="2:4" ht="14.25" customHeight="1" x14ac:dyDescent="0.2">
      <c r="B399" s="16"/>
      <c r="C399" s="39"/>
      <c r="D399" s="40"/>
    </row>
    <row r="400" spans="2:4" ht="14.25" customHeight="1" x14ac:dyDescent="0.2">
      <c r="B400" s="16"/>
      <c r="C400" s="39"/>
      <c r="D400" s="40"/>
    </row>
    <row r="401" spans="2:4" ht="14.25" customHeight="1" x14ac:dyDescent="0.2">
      <c r="B401" s="16"/>
      <c r="C401" s="39"/>
      <c r="D401" s="40"/>
    </row>
    <row r="402" spans="2:4" ht="14.25" customHeight="1" x14ac:dyDescent="0.2">
      <c r="B402" s="16"/>
      <c r="C402" s="39"/>
      <c r="D402" s="40"/>
    </row>
    <row r="403" spans="2:4" ht="14.25" customHeight="1" x14ac:dyDescent="0.2">
      <c r="B403" s="16"/>
      <c r="C403" s="39"/>
      <c r="D403" s="40"/>
    </row>
    <row r="404" spans="2:4" ht="14.25" customHeight="1" x14ac:dyDescent="0.2">
      <c r="B404" s="16"/>
      <c r="C404" s="39"/>
      <c r="D404" s="40"/>
    </row>
    <row r="405" spans="2:4" ht="14.25" customHeight="1" x14ac:dyDescent="0.2">
      <c r="B405" s="16"/>
      <c r="C405" s="39"/>
      <c r="D405" s="40"/>
    </row>
    <row r="406" spans="2:4" ht="14.25" customHeight="1" x14ac:dyDescent="0.2">
      <c r="B406" s="16"/>
      <c r="C406" s="39"/>
      <c r="D406" s="40"/>
    </row>
    <row r="407" spans="2:4" ht="14.25" customHeight="1" x14ac:dyDescent="0.2">
      <c r="B407" s="16"/>
      <c r="C407" s="39"/>
      <c r="D407" s="40"/>
    </row>
    <row r="408" spans="2:4" ht="14.25" customHeight="1" x14ac:dyDescent="0.2">
      <c r="B408" s="16"/>
      <c r="C408" s="39"/>
      <c r="D408" s="40"/>
    </row>
    <row r="409" spans="2:4" ht="14.25" customHeight="1" x14ac:dyDescent="0.2">
      <c r="B409" s="16"/>
      <c r="C409" s="39"/>
      <c r="D409" s="40"/>
    </row>
    <row r="410" spans="2:4" ht="14.25" customHeight="1" x14ac:dyDescent="0.2">
      <c r="B410" s="16"/>
      <c r="C410" s="39"/>
      <c r="D410" s="40"/>
    </row>
    <row r="411" spans="2:4" ht="14.25" customHeight="1" x14ac:dyDescent="0.2">
      <c r="B411" s="16"/>
      <c r="C411" s="39"/>
      <c r="D411" s="40"/>
    </row>
    <row r="412" spans="2:4" ht="14.25" customHeight="1" x14ac:dyDescent="0.2">
      <c r="B412" s="16"/>
      <c r="C412" s="39"/>
      <c r="D412" s="40"/>
    </row>
    <row r="413" spans="2:4" ht="14.25" customHeight="1" x14ac:dyDescent="0.2">
      <c r="B413" s="16"/>
      <c r="C413" s="39"/>
      <c r="D413" s="40"/>
    </row>
    <row r="414" spans="2:4" ht="14.25" customHeight="1" x14ac:dyDescent="0.2">
      <c r="B414" s="16"/>
      <c r="C414" s="39"/>
      <c r="D414" s="40"/>
    </row>
    <row r="415" spans="2:4" ht="14.25" customHeight="1" x14ac:dyDescent="0.2">
      <c r="B415" s="16"/>
      <c r="C415" s="39"/>
      <c r="D415" s="40"/>
    </row>
    <row r="416" spans="2:4" ht="14.25" customHeight="1" x14ac:dyDescent="0.2">
      <c r="B416" s="16"/>
      <c r="C416" s="39"/>
      <c r="D416" s="40"/>
    </row>
    <row r="417" spans="2:4" ht="14.25" customHeight="1" x14ac:dyDescent="0.2">
      <c r="B417" s="16"/>
      <c r="C417" s="39"/>
      <c r="D417" s="40"/>
    </row>
    <row r="418" spans="2:4" ht="14.25" customHeight="1" x14ac:dyDescent="0.2">
      <c r="B418" s="16"/>
      <c r="C418" s="39"/>
      <c r="D418" s="40"/>
    </row>
    <row r="419" spans="2:4" ht="14.25" customHeight="1" x14ac:dyDescent="0.2">
      <c r="B419" s="16"/>
      <c r="C419" s="39"/>
      <c r="D419" s="40"/>
    </row>
    <row r="420" spans="2:4" ht="14.25" customHeight="1" x14ac:dyDescent="0.2">
      <c r="B420" s="16"/>
      <c r="C420" s="39"/>
      <c r="D420" s="40"/>
    </row>
    <row r="421" spans="2:4" ht="14.25" customHeight="1" x14ac:dyDescent="0.2">
      <c r="B421" s="16"/>
      <c r="C421" s="39"/>
      <c r="D421" s="40"/>
    </row>
    <row r="422" spans="2:4" ht="14.25" customHeight="1" x14ac:dyDescent="0.2">
      <c r="B422" s="16"/>
      <c r="C422" s="39"/>
      <c r="D422" s="40"/>
    </row>
    <row r="423" spans="2:4" ht="14.25" customHeight="1" x14ac:dyDescent="0.2">
      <c r="B423" s="16"/>
      <c r="C423" s="39"/>
      <c r="D423" s="40"/>
    </row>
    <row r="424" spans="2:4" ht="14.25" customHeight="1" x14ac:dyDescent="0.2">
      <c r="B424" s="16"/>
      <c r="C424" s="39"/>
      <c r="D424" s="40"/>
    </row>
    <row r="425" spans="2:4" ht="14.25" customHeight="1" x14ac:dyDescent="0.2">
      <c r="B425" s="16"/>
      <c r="C425" s="39"/>
      <c r="D425" s="40"/>
    </row>
    <row r="426" spans="2:4" ht="14.25" customHeight="1" x14ac:dyDescent="0.2">
      <c r="B426" s="16"/>
      <c r="C426" s="39"/>
      <c r="D426" s="40"/>
    </row>
    <row r="427" spans="2:4" ht="14.25" customHeight="1" x14ac:dyDescent="0.2">
      <c r="B427" s="16"/>
      <c r="C427" s="39"/>
      <c r="D427" s="40"/>
    </row>
    <row r="428" spans="2:4" ht="14.25" customHeight="1" x14ac:dyDescent="0.2">
      <c r="B428" s="16"/>
      <c r="C428" s="39"/>
      <c r="D428" s="40"/>
    </row>
    <row r="429" spans="2:4" ht="14.25" customHeight="1" x14ac:dyDescent="0.2">
      <c r="B429" s="16"/>
      <c r="C429" s="39"/>
      <c r="D429" s="40"/>
    </row>
    <row r="430" spans="2:4" ht="14.25" customHeight="1" x14ac:dyDescent="0.2">
      <c r="B430" s="16"/>
      <c r="C430" s="39"/>
      <c r="D430" s="40"/>
    </row>
    <row r="431" spans="2:4" ht="14.25" customHeight="1" x14ac:dyDescent="0.2">
      <c r="B431" s="16"/>
      <c r="C431" s="39"/>
      <c r="D431" s="40"/>
    </row>
    <row r="432" spans="2:4" ht="14.25" customHeight="1" x14ac:dyDescent="0.2">
      <c r="B432" s="16"/>
      <c r="C432" s="39"/>
      <c r="D432" s="40"/>
    </row>
    <row r="433" spans="2:4" ht="14.25" customHeight="1" x14ac:dyDescent="0.2">
      <c r="B433" s="16"/>
      <c r="C433" s="39"/>
      <c r="D433" s="40"/>
    </row>
    <row r="434" spans="2:4" ht="14.25" customHeight="1" x14ac:dyDescent="0.2">
      <c r="B434" s="16"/>
      <c r="C434" s="39"/>
      <c r="D434" s="40"/>
    </row>
    <row r="435" spans="2:4" ht="14.25" customHeight="1" x14ac:dyDescent="0.2">
      <c r="B435" s="16"/>
      <c r="C435" s="39"/>
      <c r="D435" s="40"/>
    </row>
    <row r="436" spans="2:4" ht="14.25" customHeight="1" x14ac:dyDescent="0.2">
      <c r="B436" s="16"/>
      <c r="C436" s="39"/>
      <c r="D436" s="40"/>
    </row>
    <row r="437" spans="2:4" ht="14.25" customHeight="1" x14ac:dyDescent="0.2">
      <c r="B437" s="16"/>
      <c r="C437" s="39"/>
      <c r="D437" s="40"/>
    </row>
    <row r="438" spans="2:4" ht="14.25" customHeight="1" x14ac:dyDescent="0.2">
      <c r="B438" s="16"/>
      <c r="C438" s="39"/>
      <c r="D438" s="40"/>
    </row>
    <row r="439" spans="2:4" ht="14.25" customHeight="1" x14ac:dyDescent="0.2">
      <c r="B439" s="16"/>
      <c r="C439" s="39"/>
      <c r="D439" s="40"/>
    </row>
    <row r="440" spans="2:4" ht="14.25" customHeight="1" x14ac:dyDescent="0.2">
      <c r="B440" s="16"/>
      <c r="C440" s="39"/>
      <c r="D440" s="40"/>
    </row>
    <row r="441" spans="2:4" ht="14.25" customHeight="1" x14ac:dyDescent="0.2">
      <c r="B441" s="16"/>
      <c r="C441" s="39"/>
      <c r="D441" s="40"/>
    </row>
    <row r="442" spans="2:4" ht="14.25" customHeight="1" x14ac:dyDescent="0.2">
      <c r="B442" s="16"/>
      <c r="C442" s="39"/>
      <c r="D442" s="40"/>
    </row>
    <row r="443" spans="2:4" ht="14.25" customHeight="1" x14ac:dyDescent="0.2">
      <c r="B443" s="16"/>
      <c r="C443" s="39"/>
      <c r="D443" s="40"/>
    </row>
    <row r="444" spans="2:4" ht="14.25" customHeight="1" x14ac:dyDescent="0.2">
      <c r="B444" s="16"/>
      <c r="C444" s="39"/>
      <c r="D444" s="40"/>
    </row>
    <row r="445" spans="2:4" ht="14.25" customHeight="1" x14ac:dyDescent="0.2">
      <c r="B445" s="16"/>
      <c r="C445" s="39"/>
      <c r="D445" s="40"/>
    </row>
    <row r="446" spans="2:4" ht="14.25" customHeight="1" x14ac:dyDescent="0.2">
      <c r="B446" s="16"/>
      <c r="C446" s="39"/>
      <c r="D446" s="40"/>
    </row>
    <row r="447" spans="2:4" ht="14.25" customHeight="1" x14ac:dyDescent="0.2">
      <c r="B447" s="16"/>
      <c r="C447" s="39"/>
      <c r="D447" s="40"/>
    </row>
    <row r="448" spans="2:4" ht="14.25" customHeight="1" x14ac:dyDescent="0.2">
      <c r="B448" s="16"/>
      <c r="C448" s="39"/>
      <c r="D448" s="40"/>
    </row>
    <row r="449" spans="2:4" ht="14.25" customHeight="1" x14ac:dyDescent="0.2">
      <c r="B449" s="16"/>
      <c r="C449" s="39"/>
      <c r="D449" s="40"/>
    </row>
    <row r="450" spans="2:4" ht="14.25" customHeight="1" x14ac:dyDescent="0.2">
      <c r="B450" s="16"/>
      <c r="C450" s="39"/>
      <c r="D450" s="40"/>
    </row>
    <row r="451" spans="2:4" ht="14.25" customHeight="1" x14ac:dyDescent="0.2">
      <c r="B451" s="16"/>
      <c r="C451" s="39"/>
      <c r="D451" s="40"/>
    </row>
    <row r="452" spans="2:4" ht="14.25" customHeight="1" x14ac:dyDescent="0.2">
      <c r="B452" s="16"/>
      <c r="C452" s="39"/>
      <c r="D452" s="40"/>
    </row>
    <row r="453" spans="2:4" ht="14.25" customHeight="1" x14ac:dyDescent="0.2">
      <c r="B453" s="16"/>
      <c r="C453" s="39"/>
      <c r="D453" s="40"/>
    </row>
    <row r="454" spans="2:4" ht="14.25" customHeight="1" x14ac:dyDescent="0.2">
      <c r="B454" s="16"/>
      <c r="C454" s="39"/>
      <c r="D454" s="40"/>
    </row>
    <row r="455" spans="2:4" ht="14.25" customHeight="1" x14ac:dyDescent="0.2">
      <c r="B455" s="16"/>
      <c r="C455" s="39"/>
      <c r="D455" s="40"/>
    </row>
    <row r="456" spans="2:4" ht="14.25" customHeight="1" x14ac:dyDescent="0.2">
      <c r="B456" s="16"/>
      <c r="C456" s="39"/>
      <c r="D456" s="40"/>
    </row>
    <row r="457" spans="2:4" ht="14.25" customHeight="1" x14ac:dyDescent="0.2">
      <c r="B457" s="16"/>
      <c r="C457" s="39"/>
      <c r="D457" s="40"/>
    </row>
    <row r="458" spans="2:4" ht="14.25" customHeight="1" x14ac:dyDescent="0.2">
      <c r="B458" s="16"/>
      <c r="C458" s="39"/>
      <c r="D458" s="40"/>
    </row>
    <row r="459" spans="2:4" ht="14.25" customHeight="1" x14ac:dyDescent="0.2">
      <c r="B459" s="16"/>
      <c r="C459" s="39"/>
      <c r="D459" s="40"/>
    </row>
    <row r="460" spans="2:4" ht="14.25" customHeight="1" x14ac:dyDescent="0.2">
      <c r="B460" s="16"/>
      <c r="C460" s="39"/>
      <c r="D460" s="40"/>
    </row>
    <row r="461" spans="2:4" ht="14.25" customHeight="1" x14ac:dyDescent="0.2">
      <c r="B461" s="16"/>
      <c r="C461" s="39"/>
      <c r="D461" s="40"/>
    </row>
    <row r="462" spans="2:4" ht="14.25" customHeight="1" x14ac:dyDescent="0.2">
      <c r="B462" s="16"/>
      <c r="C462" s="39"/>
      <c r="D462" s="40"/>
    </row>
    <row r="463" spans="2:4" ht="14.25" customHeight="1" x14ac:dyDescent="0.2">
      <c r="B463" s="16"/>
      <c r="C463" s="39"/>
      <c r="D463" s="40"/>
    </row>
    <row r="464" spans="2:4" ht="14.25" customHeight="1" x14ac:dyDescent="0.2">
      <c r="B464" s="16"/>
      <c r="C464" s="39"/>
      <c r="D464" s="40"/>
    </row>
    <row r="465" spans="2:4" ht="14.25" customHeight="1" x14ac:dyDescent="0.2">
      <c r="B465" s="16"/>
      <c r="C465" s="39"/>
      <c r="D465" s="40"/>
    </row>
    <row r="466" spans="2:4" ht="14.25" customHeight="1" x14ac:dyDescent="0.2">
      <c r="B466" s="16"/>
      <c r="C466" s="39"/>
      <c r="D466" s="40"/>
    </row>
    <row r="467" spans="2:4" ht="14.25" customHeight="1" x14ac:dyDescent="0.2">
      <c r="B467" s="16"/>
      <c r="C467" s="39"/>
      <c r="D467" s="40"/>
    </row>
    <row r="468" spans="2:4" ht="14.25" customHeight="1" x14ac:dyDescent="0.2">
      <c r="B468" s="16"/>
      <c r="C468" s="39"/>
      <c r="D468" s="40"/>
    </row>
    <row r="469" spans="2:4" ht="14.25" customHeight="1" x14ac:dyDescent="0.2">
      <c r="B469" s="16"/>
      <c r="C469" s="39"/>
      <c r="D469" s="40"/>
    </row>
    <row r="470" spans="2:4" ht="14.25" customHeight="1" x14ac:dyDescent="0.2">
      <c r="B470" s="16"/>
      <c r="C470" s="39"/>
      <c r="D470" s="40"/>
    </row>
    <row r="471" spans="2:4" ht="14.25" customHeight="1" x14ac:dyDescent="0.2">
      <c r="B471" s="16"/>
      <c r="C471" s="39"/>
      <c r="D471" s="40"/>
    </row>
    <row r="472" spans="2:4" ht="14.25" customHeight="1" x14ac:dyDescent="0.2">
      <c r="B472" s="16"/>
      <c r="C472" s="39"/>
      <c r="D472" s="40"/>
    </row>
    <row r="473" spans="2:4" ht="14.25" customHeight="1" x14ac:dyDescent="0.2">
      <c r="B473" s="16"/>
      <c r="C473" s="39"/>
      <c r="D473" s="40"/>
    </row>
    <row r="474" spans="2:4" ht="14.25" customHeight="1" x14ac:dyDescent="0.2">
      <c r="B474" s="16"/>
      <c r="C474" s="39"/>
      <c r="D474" s="40"/>
    </row>
    <row r="475" spans="2:4" ht="14.25" customHeight="1" x14ac:dyDescent="0.2">
      <c r="B475" s="16"/>
      <c r="C475" s="39"/>
      <c r="D475" s="40"/>
    </row>
    <row r="476" spans="2:4" ht="14.25" customHeight="1" x14ac:dyDescent="0.2">
      <c r="B476" s="16"/>
      <c r="C476" s="39"/>
      <c r="D476" s="40"/>
    </row>
    <row r="477" spans="2:4" ht="14.25" customHeight="1" x14ac:dyDescent="0.2">
      <c r="B477" s="16"/>
      <c r="C477" s="39"/>
      <c r="D477" s="40"/>
    </row>
    <row r="478" spans="2:4" ht="14.25" customHeight="1" x14ac:dyDescent="0.2">
      <c r="B478" s="16"/>
      <c r="C478" s="39"/>
      <c r="D478" s="40"/>
    </row>
    <row r="479" spans="2:4" ht="14.25" customHeight="1" x14ac:dyDescent="0.2">
      <c r="B479" s="16"/>
      <c r="C479" s="39"/>
      <c r="D479" s="40"/>
    </row>
    <row r="480" spans="2:4" ht="14.25" customHeight="1" x14ac:dyDescent="0.2">
      <c r="B480" s="16"/>
      <c r="C480" s="39"/>
      <c r="D480" s="40"/>
    </row>
    <row r="481" spans="2:4" ht="14.25" customHeight="1" x14ac:dyDescent="0.2">
      <c r="B481" s="16"/>
      <c r="C481" s="39"/>
      <c r="D481" s="40"/>
    </row>
    <row r="482" spans="2:4" ht="14.25" customHeight="1" x14ac:dyDescent="0.2">
      <c r="B482" s="16"/>
      <c r="C482" s="39"/>
      <c r="D482" s="40"/>
    </row>
    <row r="483" spans="2:4" ht="14.25" customHeight="1" x14ac:dyDescent="0.2">
      <c r="B483" s="16"/>
      <c r="C483" s="39"/>
      <c r="D483" s="40"/>
    </row>
    <row r="484" spans="2:4" ht="14.25" customHeight="1" x14ac:dyDescent="0.2">
      <c r="B484" s="16"/>
      <c r="C484" s="39"/>
      <c r="D484" s="40"/>
    </row>
    <row r="485" spans="2:4" ht="14.25" customHeight="1" x14ac:dyDescent="0.2">
      <c r="B485" s="16"/>
      <c r="C485" s="39"/>
      <c r="D485" s="40"/>
    </row>
    <row r="486" spans="2:4" ht="14.25" customHeight="1" x14ac:dyDescent="0.2">
      <c r="B486" s="16"/>
      <c r="C486" s="39"/>
      <c r="D486" s="40"/>
    </row>
    <row r="487" spans="2:4" ht="14.25" customHeight="1" x14ac:dyDescent="0.2">
      <c r="B487" s="16"/>
      <c r="C487" s="39"/>
      <c r="D487" s="40"/>
    </row>
    <row r="488" spans="2:4" ht="14.25" customHeight="1" x14ac:dyDescent="0.2">
      <c r="B488" s="16"/>
      <c r="C488" s="39"/>
      <c r="D488" s="40"/>
    </row>
    <row r="489" spans="2:4" ht="14.25" customHeight="1" x14ac:dyDescent="0.2">
      <c r="B489" s="16"/>
      <c r="C489" s="39"/>
      <c r="D489" s="40"/>
    </row>
    <row r="490" spans="2:4" ht="14.25" customHeight="1" x14ac:dyDescent="0.2">
      <c r="B490" s="16"/>
      <c r="C490" s="39"/>
      <c r="D490" s="40"/>
    </row>
    <row r="491" spans="2:4" ht="14.25" customHeight="1" x14ac:dyDescent="0.2">
      <c r="B491" s="16"/>
      <c r="C491" s="39"/>
      <c r="D491" s="40"/>
    </row>
    <row r="492" spans="2:4" ht="14.25" customHeight="1" x14ac:dyDescent="0.2">
      <c r="B492" s="16"/>
      <c r="C492" s="39"/>
      <c r="D492" s="40"/>
    </row>
    <row r="493" spans="2:4" ht="14.25" customHeight="1" x14ac:dyDescent="0.2">
      <c r="B493" s="16"/>
      <c r="C493" s="39"/>
      <c r="D493" s="40"/>
    </row>
    <row r="494" spans="2:4" ht="14.25" customHeight="1" x14ac:dyDescent="0.2">
      <c r="B494" s="16"/>
      <c r="C494" s="39"/>
      <c r="D494" s="40"/>
    </row>
    <row r="495" spans="2:4" ht="14.25" customHeight="1" x14ac:dyDescent="0.2">
      <c r="B495" s="16"/>
      <c r="C495" s="39"/>
      <c r="D495" s="40"/>
    </row>
    <row r="496" spans="2:4" ht="14.25" customHeight="1" x14ac:dyDescent="0.2">
      <c r="B496" s="16"/>
      <c r="C496" s="39"/>
      <c r="D496" s="40"/>
    </row>
    <row r="497" spans="2:4" ht="14.25" customHeight="1" x14ac:dyDescent="0.2">
      <c r="B497" s="16"/>
      <c r="C497" s="39"/>
      <c r="D497" s="40"/>
    </row>
    <row r="498" spans="2:4" ht="14.25" customHeight="1" x14ac:dyDescent="0.2">
      <c r="B498" s="16"/>
      <c r="C498" s="39"/>
      <c r="D498" s="40"/>
    </row>
    <row r="499" spans="2:4" ht="14.25" customHeight="1" x14ac:dyDescent="0.2">
      <c r="B499" s="16"/>
      <c r="C499" s="39"/>
      <c r="D499" s="40"/>
    </row>
    <row r="500" spans="2:4" ht="14.25" customHeight="1" x14ac:dyDescent="0.2">
      <c r="B500" s="16"/>
      <c r="C500" s="39"/>
      <c r="D500" s="40"/>
    </row>
    <row r="501" spans="2:4" ht="14.25" customHeight="1" x14ac:dyDescent="0.2">
      <c r="B501" s="16"/>
      <c r="C501" s="39"/>
      <c r="D501" s="40"/>
    </row>
    <row r="502" spans="2:4" ht="14.25" customHeight="1" x14ac:dyDescent="0.2">
      <c r="B502" s="16"/>
      <c r="C502" s="39"/>
      <c r="D502" s="40"/>
    </row>
    <row r="503" spans="2:4" ht="14.25" customHeight="1" x14ac:dyDescent="0.2">
      <c r="B503" s="16"/>
      <c r="C503" s="39"/>
      <c r="D503" s="40"/>
    </row>
    <row r="504" spans="2:4" ht="14.25" customHeight="1" x14ac:dyDescent="0.2">
      <c r="B504" s="16"/>
      <c r="C504" s="39"/>
      <c r="D504" s="40"/>
    </row>
    <row r="505" spans="2:4" ht="14.25" customHeight="1" x14ac:dyDescent="0.2">
      <c r="B505" s="16"/>
      <c r="C505" s="39"/>
      <c r="D505" s="40"/>
    </row>
    <row r="506" spans="2:4" ht="14.25" customHeight="1" x14ac:dyDescent="0.2">
      <c r="B506" s="16"/>
      <c r="C506" s="39"/>
      <c r="D506" s="40"/>
    </row>
    <row r="507" spans="2:4" ht="14.25" customHeight="1" x14ac:dyDescent="0.2">
      <c r="B507" s="16"/>
      <c r="C507" s="39"/>
      <c r="D507" s="40"/>
    </row>
    <row r="508" spans="2:4" ht="14.25" customHeight="1" x14ac:dyDescent="0.2">
      <c r="B508" s="16"/>
      <c r="C508" s="39"/>
      <c r="D508" s="40"/>
    </row>
    <row r="509" spans="2:4" ht="14.25" customHeight="1" x14ac:dyDescent="0.2">
      <c r="B509" s="16"/>
      <c r="C509" s="39"/>
      <c r="D509" s="40"/>
    </row>
    <row r="510" spans="2:4" ht="14.25" customHeight="1" x14ac:dyDescent="0.2">
      <c r="B510" s="16"/>
      <c r="C510" s="39"/>
      <c r="D510" s="40"/>
    </row>
    <row r="511" spans="2:4" ht="14.25" customHeight="1" x14ac:dyDescent="0.2">
      <c r="B511" s="16"/>
      <c r="C511" s="39"/>
      <c r="D511" s="40"/>
    </row>
    <row r="512" spans="2:4" ht="14.25" customHeight="1" x14ac:dyDescent="0.2">
      <c r="B512" s="16"/>
      <c r="C512" s="39"/>
      <c r="D512" s="40"/>
    </row>
    <row r="513" spans="2:4" ht="14.25" customHeight="1" x14ac:dyDescent="0.2">
      <c r="B513" s="16"/>
      <c r="C513" s="39"/>
      <c r="D513" s="40"/>
    </row>
    <row r="514" spans="2:4" ht="14.25" customHeight="1" x14ac:dyDescent="0.2">
      <c r="B514" s="16"/>
      <c r="C514" s="39"/>
      <c r="D514" s="40"/>
    </row>
    <row r="515" spans="2:4" ht="14.25" customHeight="1" x14ac:dyDescent="0.2">
      <c r="B515" s="16"/>
      <c r="C515" s="39"/>
      <c r="D515" s="40"/>
    </row>
    <row r="516" spans="2:4" ht="14.25" customHeight="1" x14ac:dyDescent="0.2">
      <c r="B516" s="16"/>
      <c r="C516" s="39"/>
      <c r="D516" s="40"/>
    </row>
    <row r="517" spans="2:4" ht="14.25" customHeight="1" x14ac:dyDescent="0.2">
      <c r="B517" s="16"/>
      <c r="C517" s="39"/>
      <c r="D517" s="40"/>
    </row>
    <row r="518" spans="2:4" ht="14.25" customHeight="1" x14ac:dyDescent="0.2">
      <c r="B518" s="16"/>
      <c r="C518" s="39"/>
      <c r="D518" s="40"/>
    </row>
    <row r="519" spans="2:4" ht="14.25" customHeight="1" x14ac:dyDescent="0.2">
      <c r="B519" s="16"/>
      <c r="C519" s="39"/>
      <c r="D519" s="40"/>
    </row>
    <row r="520" spans="2:4" ht="14.25" customHeight="1" x14ac:dyDescent="0.2">
      <c r="B520" s="16"/>
      <c r="C520" s="39"/>
      <c r="D520" s="40"/>
    </row>
    <row r="521" spans="2:4" ht="14.25" customHeight="1" x14ac:dyDescent="0.2">
      <c r="B521" s="16"/>
      <c r="C521" s="39"/>
      <c r="D521" s="40"/>
    </row>
    <row r="522" spans="2:4" ht="14.25" customHeight="1" x14ac:dyDescent="0.2">
      <c r="B522" s="16"/>
      <c r="C522" s="39"/>
      <c r="D522" s="40"/>
    </row>
    <row r="523" spans="2:4" ht="14.25" customHeight="1" x14ac:dyDescent="0.2">
      <c r="B523" s="16"/>
      <c r="C523" s="39"/>
      <c r="D523" s="40"/>
    </row>
    <row r="524" spans="2:4" ht="14.25" customHeight="1" x14ac:dyDescent="0.2">
      <c r="B524" s="16"/>
      <c r="C524" s="39"/>
      <c r="D524" s="40"/>
    </row>
    <row r="525" spans="2:4" ht="14.25" customHeight="1" x14ac:dyDescent="0.2">
      <c r="B525" s="16"/>
      <c r="C525" s="39"/>
      <c r="D525" s="40"/>
    </row>
    <row r="526" spans="2:4" ht="14.25" customHeight="1" x14ac:dyDescent="0.2">
      <c r="B526" s="16"/>
      <c r="C526" s="39"/>
      <c r="D526" s="40"/>
    </row>
    <row r="527" spans="2:4" ht="14.25" customHeight="1" x14ac:dyDescent="0.2">
      <c r="B527" s="16"/>
      <c r="C527" s="39"/>
      <c r="D527" s="40"/>
    </row>
    <row r="528" spans="2:4" ht="14.25" customHeight="1" x14ac:dyDescent="0.2">
      <c r="B528" s="16"/>
      <c r="C528" s="39"/>
      <c r="D528" s="40"/>
    </row>
    <row r="529" spans="2:4" ht="14.25" customHeight="1" x14ac:dyDescent="0.2">
      <c r="B529" s="16"/>
      <c r="C529" s="39"/>
      <c r="D529" s="40"/>
    </row>
    <row r="530" spans="2:4" ht="14.25" customHeight="1" x14ac:dyDescent="0.2">
      <c r="B530" s="16"/>
      <c r="C530" s="39"/>
      <c r="D530" s="40"/>
    </row>
    <row r="531" spans="2:4" ht="14.25" customHeight="1" x14ac:dyDescent="0.2">
      <c r="B531" s="16"/>
      <c r="C531" s="39"/>
      <c r="D531" s="40"/>
    </row>
    <row r="532" spans="2:4" ht="14.25" customHeight="1" x14ac:dyDescent="0.2">
      <c r="B532" s="16"/>
      <c r="C532" s="39"/>
      <c r="D532" s="40"/>
    </row>
    <row r="533" spans="2:4" ht="14.25" customHeight="1" x14ac:dyDescent="0.2">
      <c r="B533" s="16"/>
      <c r="C533" s="39"/>
      <c r="D533" s="40"/>
    </row>
    <row r="534" spans="2:4" ht="14.25" customHeight="1" x14ac:dyDescent="0.2">
      <c r="B534" s="16"/>
      <c r="C534" s="39"/>
      <c r="D534" s="40"/>
    </row>
    <row r="535" spans="2:4" ht="14.25" customHeight="1" x14ac:dyDescent="0.2">
      <c r="B535" s="16"/>
      <c r="C535" s="39"/>
      <c r="D535" s="40"/>
    </row>
    <row r="536" spans="2:4" ht="14.25" customHeight="1" x14ac:dyDescent="0.2">
      <c r="B536" s="16"/>
      <c r="C536" s="39"/>
      <c r="D536" s="40"/>
    </row>
    <row r="537" spans="2:4" ht="14.25" customHeight="1" x14ac:dyDescent="0.2">
      <c r="B537" s="16"/>
      <c r="C537" s="39"/>
      <c r="D537" s="40"/>
    </row>
    <row r="538" spans="2:4" ht="14.25" customHeight="1" x14ac:dyDescent="0.2">
      <c r="B538" s="16"/>
      <c r="C538" s="39"/>
      <c r="D538" s="40"/>
    </row>
    <row r="539" spans="2:4" ht="14.25" customHeight="1" x14ac:dyDescent="0.2">
      <c r="B539" s="16"/>
      <c r="C539" s="39"/>
      <c r="D539" s="40"/>
    </row>
    <row r="540" spans="2:4" ht="14.25" customHeight="1" x14ac:dyDescent="0.2">
      <c r="B540" s="16"/>
      <c r="C540" s="39"/>
      <c r="D540" s="40"/>
    </row>
    <row r="541" spans="2:4" ht="14.25" customHeight="1" x14ac:dyDescent="0.2">
      <c r="B541" s="16"/>
      <c r="C541" s="39"/>
      <c r="D541" s="40"/>
    </row>
    <row r="542" spans="2:4" ht="14.25" customHeight="1" x14ac:dyDescent="0.2">
      <c r="B542" s="16"/>
      <c r="C542" s="39"/>
      <c r="D542" s="40"/>
    </row>
    <row r="543" spans="2:4" ht="14.25" customHeight="1" x14ac:dyDescent="0.2">
      <c r="B543" s="16"/>
      <c r="C543" s="39"/>
      <c r="D543" s="40"/>
    </row>
    <row r="544" spans="2:4" ht="14.25" customHeight="1" x14ac:dyDescent="0.2">
      <c r="B544" s="16"/>
      <c r="C544" s="39"/>
      <c r="D544" s="40"/>
    </row>
    <row r="545" spans="2:4" ht="14.25" customHeight="1" x14ac:dyDescent="0.2">
      <c r="B545" s="16"/>
      <c r="C545" s="39"/>
      <c r="D545" s="40"/>
    </row>
    <row r="546" spans="2:4" ht="14.25" customHeight="1" x14ac:dyDescent="0.2">
      <c r="B546" s="16"/>
      <c r="C546" s="39"/>
      <c r="D546" s="40"/>
    </row>
    <row r="547" spans="2:4" ht="14.25" customHeight="1" x14ac:dyDescent="0.2">
      <c r="B547" s="16"/>
      <c r="C547" s="39"/>
      <c r="D547" s="40"/>
    </row>
    <row r="548" spans="2:4" ht="14.25" customHeight="1" x14ac:dyDescent="0.2">
      <c r="B548" s="16"/>
      <c r="C548" s="39"/>
      <c r="D548" s="40"/>
    </row>
    <row r="549" spans="2:4" ht="14.25" customHeight="1" x14ac:dyDescent="0.2">
      <c r="B549" s="16"/>
      <c r="C549" s="39"/>
      <c r="D549" s="40"/>
    </row>
    <row r="550" spans="2:4" ht="14.25" customHeight="1" x14ac:dyDescent="0.2">
      <c r="B550" s="16"/>
      <c r="C550" s="39"/>
      <c r="D550" s="40"/>
    </row>
    <row r="551" spans="2:4" ht="14.25" customHeight="1" x14ac:dyDescent="0.2">
      <c r="B551" s="16"/>
      <c r="C551" s="39"/>
      <c r="D551" s="40"/>
    </row>
    <row r="552" spans="2:4" ht="14.25" customHeight="1" x14ac:dyDescent="0.2">
      <c r="B552" s="16"/>
      <c r="C552" s="39"/>
      <c r="D552" s="40"/>
    </row>
    <row r="553" spans="2:4" ht="14.25" customHeight="1" x14ac:dyDescent="0.2">
      <c r="B553" s="16"/>
      <c r="C553" s="39"/>
      <c r="D553" s="40"/>
    </row>
    <row r="554" spans="2:4" ht="14.25" customHeight="1" x14ac:dyDescent="0.2">
      <c r="B554" s="16"/>
      <c r="C554" s="39"/>
      <c r="D554" s="40"/>
    </row>
    <row r="555" spans="2:4" ht="14.25" customHeight="1" x14ac:dyDescent="0.2">
      <c r="B555" s="16"/>
      <c r="C555" s="39"/>
      <c r="D555" s="40"/>
    </row>
    <row r="556" spans="2:4" ht="14.25" customHeight="1" x14ac:dyDescent="0.2">
      <c r="B556" s="16"/>
      <c r="C556" s="39"/>
      <c r="D556" s="40"/>
    </row>
    <row r="557" spans="2:4" ht="14.25" customHeight="1" x14ac:dyDescent="0.2">
      <c r="B557" s="16"/>
      <c r="C557" s="39"/>
      <c r="D557" s="40"/>
    </row>
    <row r="558" spans="2:4" ht="14.25" customHeight="1" x14ac:dyDescent="0.2">
      <c r="B558" s="16"/>
      <c r="C558" s="39"/>
      <c r="D558" s="40"/>
    </row>
    <row r="559" spans="2:4" ht="14.25" customHeight="1" x14ac:dyDescent="0.2">
      <c r="B559" s="16"/>
      <c r="C559" s="39"/>
      <c r="D559" s="40"/>
    </row>
    <row r="560" spans="2:4" ht="14.25" customHeight="1" x14ac:dyDescent="0.2">
      <c r="B560" s="16"/>
      <c r="C560" s="39"/>
      <c r="D560" s="40"/>
    </row>
    <row r="561" spans="2:4" ht="14.25" customHeight="1" x14ac:dyDescent="0.2">
      <c r="B561" s="16"/>
      <c r="C561" s="39"/>
      <c r="D561" s="40"/>
    </row>
    <row r="562" spans="2:4" ht="14.25" customHeight="1" x14ac:dyDescent="0.2">
      <c r="B562" s="16"/>
      <c r="C562" s="39"/>
      <c r="D562" s="40"/>
    </row>
    <row r="563" spans="2:4" ht="14.25" customHeight="1" x14ac:dyDescent="0.2">
      <c r="B563" s="16"/>
      <c r="C563" s="39"/>
      <c r="D563" s="40"/>
    </row>
    <row r="564" spans="2:4" ht="14.25" customHeight="1" x14ac:dyDescent="0.2">
      <c r="B564" s="16"/>
      <c r="C564" s="39"/>
      <c r="D564" s="40"/>
    </row>
    <row r="565" spans="2:4" ht="14.25" customHeight="1" x14ac:dyDescent="0.2">
      <c r="B565" s="16"/>
      <c r="C565" s="39"/>
      <c r="D565" s="40"/>
    </row>
    <row r="566" spans="2:4" ht="14.25" customHeight="1" x14ac:dyDescent="0.2">
      <c r="B566" s="16"/>
      <c r="C566" s="39"/>
      <c r="D566" s="40"/>
    </row>
    <row r="567" spans="2:4" ht="14.25" customHeight="1" x14ac:dyDescent="0.2">
      <c r="B567" s="16"/>
      <c r="C567" s="39"/>
      <c r="D567" s="40"/>
    </row>
    <row r="568" spans="2:4" ht="14.25" customHeight="1" x14ac:dyDescent="0.2">
      <c r="B568" s="16"/>
      <c r="C568" s="39"/>
      <c r="D568" s="40"/>
    </row>
    <row r="569" spans="2:4" ht="14.25" customHeight="1" x14ac:dyDescent="0.2">
      <c r="B569" s="16"/>
      <c r="C569" s="39"/>
      <c r="D569" s="40"/>
    </row>
    <row r="570" spans="2:4" ht="14.25" customHeight="1" x14ac:dyDescent="0.2">
      <c r="B570" s="16"/>
      <c r="C570" s="39"/>
      <c r="D570" s="40"/>
    </row>
    <row r="571" spans="2:4" ht="14.25" customHeight="1" x14ac:dyDescent="0.2">
      <c r="B571" s="16"/>
      <c r="C571" s="39"/>
      <c r="D571" s="40"/>
    </row>
    <row r="572" spans="2:4" ht="14.25" customHeight="1" x14ac:dyDescent="0.2">
      <c r="B572" s="16"/>
      <c r="C572" s="39"/>
      <c r="D572" s="40"/>
    </row>
    <row r="573" spans="2:4" ht="14.25" customHeight="1" x14ac:dyDescent="0.2">
      <c r="B573" s="16"/>
      <c r="C573" s="39"/>
      <c r="D573" s="40"/>
    </row>
    <row r="574" spans="2:4" ht="14.25" customHeight="1" x14ac:dyDescent="0.2">
      <c r="B574" s="16"/>
      <c r="C574" s="39"/>
      <c r="D574" s="40"/>
    </row>
    <row r="575" spans="2:4" ht="14.25" customHeight="1" x14ac:dyDescent="0.2">
      <c r="B575" s="16"/>
      <c r="C575" s="39"/>
      <c r="D575" s="40"/>
    </row>
    <row r="576" spans="2:4" ht="14.25" customHeight="1" x14ac:dyDescent="0.2">
      <c r="B576" s="16"/>
      <c r="C576" s="39"/>
      <c r="D576" s="40"/>
    </row>
    <row r="577" spans="2:4" ht="14.25" customHeight="1" x14ac:dyDescent="0.2">
      <c r="B577" s="16"/>
      <c r="C577" s="39"/>
      <c r="D577" s="40"/>
    </row>
    <row r="578" spans="2:4" ht="14.25" customHeight="1" x14ac:dyDescent="0.2">
      <c r="B578" s="16"/>
      <c r="C578" s="39"/>
      <c r="D578" s="40"/>
    </row>
    <row r="579" spans="2:4" ht="14.25" customHeight="1" x14ac:dyDescent="0.2">
      <c r="B579" s="16"/>
      <c r="C579" s="39"/>
      <c r="D579" s="40"/>
    </row>
    <row r="580" spans="2:4" ht="14.25" customHeight="1" x14ac:dyDescent="0.2">
      <c r="B580" s="16"/>
      <c r="C580" s="39"/>
      <c r="D580" s="40"/>
    </row>
    <row r="581" spans="2:4" ht="14.25" customHeight="1" x14ac:dyDescent="0.2">
      <c r="B581" s="16"/>
      <c r="C581" s="39"/>
      <c r="D581" s="40"/>
    </row>
    <row r="582" spans="2:4" ht="14.25" customHeight="1" x14ac:dyDescent="0.2">
      <c r="B582" s="16"/>
      <c r="C582" s="39"/>
      <c r="D582" s="40"/>
    </row>
    <row r="583" spans="2:4" ht="14.25" customHeight="1" x14ac:dyDescent="0.2">
      <c r="B583" s="16"/>
      <c r="C583" s="39"/>
      <c r="D583" s="40"/>
    </row>
    <row r="584" spans="2:4" ht="14.25" customHeight="1" x14ac:dyDescent="0.2">
      <c r="B584" s="16"/>
      <c r="C584" s="39"/>
      <c r="D584" s="40"/>
    </row>
    <row r="585" spans="2:4" ht="14.25" customHeight="1" x14ac:dyDescent="0.2">
      <c r="B585" s="16"/>
      <c r="C585" s="39"/>
      <c r="D585" s="40"/>
    </row>
    <row r="586" spans="2:4" ht="14.25" customHeight="1" x14ac:dyDescent="0.2">
      <c r="B586" s="16"/>
      <c r="C586" s="39"/>
      <c r="D586" s="40"/>
    </row>
    <row r="587" spans="2:4" ht="14.25" customHeight="1" x14ac:dyDescent="0.2">
      <c r="B587" s="16"/>
      <c r="C587" s="39"/>
      <c r="D587" s="40"/>
    </row>
    <row r="588" spans="2:4" ht="14.25" customHeight="1" x14ac:dyDescent="0.2">
      <c r="B588" s="16"/>
      <c r="C588" s="39"/>
      <c r="D588" s="40"/>
    </row>
    <row r="589" spans="2:4" ht="14.25" customHeight="1" x14ac:dyDescent="0.2">
      <c r="B589" s="16"/>
      <c r="C589" s="39"/>
      <c r="D589" s="40"/>
    </row>
    <row r="590" spans="2:4" ht="14.25" customHeight="1" x14ac:dyDescent="0.2">
      <c r="B590" s="16"/>
      <c r="C590" s="39"/>
      <c r="D590" s="40"/>
    </row>
    <row r="591" spans="2:4" ht="14.25" customHeight="1" x14ac:dyDescent="0.2">
      <c r="B591" s="16"/>
      <c r="C591" s="39"/>
      <c r="D591" s="40"/>
    </row>
    <row r="592" spans="2:4" ht="14.25" customHeight="1" x14ac:dyDescent="0.2">
      <c r="B592" s="16"/>
      <c r="C592" s="39"/>
      <c r="D592" s="40"/>
    </row>
    <row r="593" spans="2:4" ht="14.25" customHeight="1" x14ac:dyDescent="0.2">
      <c r="B593" s="16"/>
      <c r="C593" s="39"/>
      <c r="D593" s="40"/>
    </row>
    <row r="594" spans="2:4" ht="14.25" customHeight="1" x14ac:dyDescent="0.2">
      <c r="B594" s="16"/>
      <c r="C594" s="39"/>
      <c r="D594" s="40"/>
    </row>
    <row r="595" spans="2:4" ht="14.25" customHeight="1" x14ac:dyDescent="0.2">
      <c r="B595" s="16"/>
      <c r="C595" s="39"/>
      <c r="D595" s="40"/>
    </row>
    <row r="596" spans="2:4" ht="14.25" customHeight="1" x14ac:dyDescent="0.2">
      <c r="B596" s="16"/>
      <c r="C596" s="39"/>
      <c r="D596" s="40"/>
    </row>
    <row r="597" spans="2:4" ht="14.25" customHeight="1" x14ac:dyDescent="0.2">
      <c r="B597" s="16"/>
      <c r="C597" s="39"/>
      <c r="D597" s="40"/>
    </row>
    <row r="598" spans="2:4" ht="14.25" customHeight="1" x14ac:dyDescent="0.2">
      <c r="B598" s="16"/>
      <c r="C598" s="39"/>
      <c r="D598" s="40"/>
    </row>
    <row r="599" spans="2:4" ht="14.25" customHeight="1" x14ac:dyDescent="0.2">
      <c r="B599" s="16"/>
      <c r="C599" s="39"/>
      <c r="D599" s="40"/>
    </row>
    <row r="600" spans="2:4" ht="14.25" customHeight="1" x14ac:dyDescent="0.2">
      <c r="B600" s="16"/>
      <c r="C600" s="39"/>
      <c r="D600" s="40"/>
    </row>
    <row r="601" spans="2:4" ht="14.25" customHeight="1" x14ac:dyDescent="0.2">
      <c r="B601" s="16"/>
      <c r="C601" s="39"/>
      <c r="D601" s="40"/>
    </row>
    <row r="602" spans="2:4" ht="14.25" customHeight="1" x14ac:dyDescent="0.2">
      <c r="B602" s="16"/>
      <c r="C602" s="39"/>
      <c r="D602" s="40"/>
    </row>
    <row r="603" spans="2:4" ht="14.25" customHeight="1" x14ac:dyDescent="0.2">
      <c r="B603" s="16"/>
      <c r="C603" s="39"/>
      <c r="D603" s="40"/>
    </row>
    <row r="604" spans="2:4" ht="14.25" customHeight="1" x14ac:dyDescent="0.2">
      <c r="B604" s="16"/>
      <c r="C604" s="39"/>
      <c r="D604" s="40"/>
    </row>
    <row r="605" spans="2:4" ht="14.25" customHeight="1" x14ac:dyDescent="0.2">
      <c r="B605" s="16"/>
      <c r="C605" s="39"/>
      <c r="D605" s="40"/>
    </row>
    <row r="606" spans="2:4" ht="14.25" customHeight="1" x14ac:dyDescent="0.2">
      <c r="B606" s="16"/>
      <c r="C606" s="39"/>
      <c r="D606" s="40"/>
    </row>
    <row r="607" spans="2:4" ht="14.25" customHeight="1" x14ac:dyDescent="0.2">
      <c r="B607" s="16"/>
      <c r="C607" s="39"/>
      <c r="D607" s="40"/>
    </row>
    <row r="608" spans="2:4" ht="14.25" customHeight="1" x14ac:dyDescent="0.2">
      <c r="B608" s="16"/>
      <c r="C608" s="39"/>
      <c r="D608" s="40"/>
    </row>
    <row r="609" spans="2:4" ht="14.25" customHeight="1" x14ac:dyDescent="0.2">
      <c r="B609" s="16"/>
      <c r="C609" s="39"/>
      <c r="D609" s="40"/>
    </row>
    <row r="610" spans="2:4" ht="14.25" customHeight="1" x14ac:dyDescent="0.2">
      <c r="B610" s="16"/>
      <c r="C610" s="39"/>
      <c r="D610" s="40"/>
    </row>
    <row r="611" spans="2:4" ht="14.25" customHeight="1" x14ac:dyDescent="0.2">
      <c r="B611" s="16"/>
      <c r="C611" s="39"/>
      <c r="D611" s="40"/>
    </row>
    <row r="612" spans="2:4" ht="14.25" customHeight="1" x14ac:dyDescent="0.2">
      <c r="B612" s="16"/>
      <c r="C612" s="39"/>
      <c r="D612" s="40"/>
    </row>
    <row r="613" spans="2:4" ht="14.25" customHeight="1" x14ac:dyDescent="0.2">
      <c r="B613" s="16"/>
      <c r="C613" s="39"/>
      <c r="D613" s="40"/>
    </row>
    <row r="614" spans="2:4" ht="14.25" customHeight="1" x14ac:dyDescent="0.2">
      <c r="B614" s="16"/>
      <c r="C614" s="39"/>
      <c r="D614" s="40"/>
    </row>
    <row r="615" spans="2:4" ht="14.25" customHeight="1" x14ac:dyDescent="0.2">
      <c r="B615" s="16"/>
      <c r="C615" s="39"/>
      <c r="D615" s="40"/>
    </row>
    <row r="616" spans="2:4" ht="14.25" customHeight="1" x14ac:dyDescent="0.2">
      <c r="B616" s="16"/>
      <c r="C616" s="39"/>
      <c r="D616" s="40"/>
    </row>
    <row r="617" spans="2:4" ht="14.25" customHeight="1" x14ac:dyDescent="0.2">
      <c r="B617" s="16"/>
      <c r="C617" s="39"/>
      <c r="D617" s="40"/>
    </row>
    <row r="618" spans="2:4" ht="14.25" customHeight="1" x14ac:dyDescent="0.2">
      <c r="B618" s="16"/>
      <c r="C618" s="39"/>
      <c r="D618" s="40"/>
    </row>
    <row r="619" spans="2:4" ht="14.25" customHeight="1" x14ac:dyDescent="0.2">
      <c r="B619" s="16"/>
      <c r="C619" s="39"/>
      <c r="D619" s="40"/>
    </row>
    <row r="620" spans="2:4" ht="14.25" customHeight="1" x14ac:dyDescent="0.2">
      <c r="B620" s="16"/>
      <c r="C620" s="39"/>
      <c r="D620" s="40"/>
    </row>
    <row r="621" spans="2:4" ht="14.25" customHeight="1" x14ac:dyDescent="0.2">
      <c r="B621" s="16"/>
      <c r="C621" s="39"/>
      <c r="D621" s="40"/>
    </row>
    <row r="622" spans="2:4" ht="14.25" customHeight="1" x14ac:dyDescent="0.2">
      <c r="B622" s="16"/>
      <c r="C622" s="39"/>
      <c r="D622" s="40"/>
    </row>
    <row r="623" spans="2:4" ht="14.25" customHeight="1" x14ac:dyDescent="0.2">
      <c r="B623" s="16"/>
      <c r="C623" s="39"/>
      <c r="D623" s="40"/>
    </row>
    <row r="624" spans="2:4" ht="14.25" customHeight="1" x14ac:dyDescent="0.2">
      <c r="B624" s="16"/>
      <c r="C624" s="39"/>
      <c r="D624" s="40"/>
    </row>
    <row r="625" spans="2:4" ht="14.25" customHeight="1" x14ac:dyDescent="0.2">
      <c r="B625" s="16"/>
      <c r="C625" s="39"/>
      <c r="D625" s="40"/>
    </row>
    <row r="626" spans="2:4" ht="14.25" customHeight="1" x14ac:dyDescent="0.2">
      <c r="B626" s="16"/>
      <c r="C626" s="39"/>
      <c r="D626" s="40"/>
    </row>
    <row r="627" spans="2:4" ht="14.25" customHeight="1" x14ac:dyDescent="0.2">
      <c r="B627" s="16"/>
      <c r="C627" s="39"/>
      <c r="D627" s="40"/>
    </row>
    <row r="628" spans="2:4" ht="14.25" customHeight="1" x14ac:dyDescent="0.2">
      <c r="B628" s="16"/>
      <c r="C628" s="39"/>
      <c r="D628" s="40"/>
    </row>
    <row r="629" spans="2:4" ht="14.25" customHeight="1" x14ac:dyDescent="0.2">
      <c r="B629" s="16"/>
      <c r="C629" s="39"/>
      <c r="D629" s="40"/>
    </row>
    <row r="630" spans="2:4" ht="14.25" customHeight="1" x14ac:dyDescent="0.2">
      <c r="B630" s="16"/>
      <c r="C630" s="39"/>
      <c r="D630" s="40"/>
    </row>
    <row r="631" spans="2:4" ht="14.25" customHeight="1" x14ac:dyDescent="0.2">
      <c r="B631" s="16"/>
      <c r="C631" s="39"/>
      <c r="D631" s="40"/>
    </row>
    <row r="632" spans="2:4" ht="14.25" customHeight="1" x14ac:dyDescent="0.2">
      <c r="B632" s="16"/>
      <c r="C632" s="39"/>
      <c r="D632" s="40"/>
    </row>
    <row r="633" spans="2:4" ht="14.25" customHeight="1" x14ac:dyDescent="0.2">
      <c r="B633" s="16"/>
      <c r="C633" s="39"/>
      <c r="D633" s="40"/>
    </row>
    <row r="634" spans="2:4" ht="14.25" customHeight="1" x14ac:dyDescent="0.2">
      <c r="B634" s="16"/>
      <c r="C634" s="39"/>
      <c r="D634" s="40"/>
    </row>
    <row r="635" spans="2:4" ht="14.25" customHeight="1" x14ac:dyDescent="0.2">
      <c r="B635" s="16"/>
      <c r="C635" s="39"/>
      <c r="D635" s="40"/>
    </row>
    <row r="636" spans="2:4" ht="14.25" customHeight="1" x14ac:dyDescent="0.2">
      <c r="B636" s="16"/>
      <c r="C636" s="39"/>
      <c r="D636" s="40"/>
    </row>
    <row r="637" spans="2:4" ht="14.25" customHeight="1" x14ac:dyDescent="0.2">
      <c r="B637" s="16"/>
      <c r="C637" s="39"/>
      <c r="D637" s="40"/>
    </row>
    <row r="638" spans="2:4" ht="14.25" customHeight="1" x14ac:dyDescent="0.2">
      <c r="B638" s="16"/>
      <c r="C638" s="39"/>
      <c r="D638" s="40"/>
    </row>
    <row r="639" spans="2:4" ht="14.25" customHeight="1" x14ac:dyDescent="0.2">
      <c r="B639" s="16"/>
      <c r="C639" s="39"/>
      <c r="D639" s="40"/>
    </row>
    <row r="640" spans="2:4" ht="14.25" customHeight="1" x14ac:dyDescent="0.2">
      <c r="B640" s="16"/>
      <c r="C640" s="39"/>
      <c r="D640" s="40"/>
    </row>
    <row r="641" spans="2:4" ht="14.25" customHeight="1" x14ac:dyDescent="0.2">
      <c r="B641" s="16"/>
      <c r="C641" s="39"/>
      <c r="D641" s="40"/>
    </row>
    <row r="642" spans="2:4" ht="14.25" customHeight="1" x14ac:dyDescent="0.2">
      <c r="B642" s="16"/>
      <c r="C642" s="39"/>
      <c r="D642" s="40"/>
    </row>
    <row r="643" spans="2:4" ht="14.25" customHeight="1" x14ac:dyDescent="0.2">
      <c r="B643" s="16"/>
      <c r="C643" s="39"/>
      <c r="D643" s="40"/>
    </row>
    <row r="644" spans="2:4" ht="14.25" customHeight="1" x14ac:dyDescent="0.2">
      <c r="B644" s="16"/>
      <c r="C644" s="39"/>
      <c r="D644" s="40"/>
    </row>
    <row r="645" spans="2:4" ht="14.25" customHeight="1" x14ac:dyDescent="0.2">
      <c r="B645" s="16"/>
      <c r="C645" s="39"/>
      <c r="D645" s="40"/>
    </row>
    <row r="646" spans="2:4" ht="14.25" customHeight="1" x14ac:dyDescent="0.2">
      <c r="B646" s="16"/>
      <c r="C646" s="39"/>
      <c r="D646" s="40"/>
    </row>
    <row r="647" spans="2:4" ht="14.25" customHeight="1" x14ac:dyDescent="0.2">
      <c r="B647" s="16"/>
      <c r="C647" s="39"/>
      <c r="D647" s="40"/>
    </row>
    <row r="648" spans="2:4" ht="14.25" customHeight="1" x14ac:dyDescent="0.2">
      <c r="B648" s="16"/>
      <c r="C648" s="39"/>
      <c r="D648" s="40"/>
    </row>
    <row r="649" spans="2:4" ht="14.25" customHeight="1" x14ac:dyDescent="0.2">
      <c r="B649" s="16"/>
      <c r="C649" s="39"/>
      <c r="D649" s="40"/>
    </row>
    <row r="650" spans="2:4" ht="14.25" customHeight="1" x14ac:dyDescent="0.2">
      <c r="B650" s="16"/>
      <c r="C650" s="39"/>
      <c r="D650" s="40"/>
    </row>
    <row r="651" spans="2:4" ht="14.25" customHeight="1" x14ac:dyDescent="0.2">
      <c r="B651" s="16"/>
      <c r="C651" s="39"/>
      <c r="D651" s="40"/>
    </row>
    <row r="652" spans="2:4" ht="14.25" customHeight="1" x14ac:dyDescent="0.2">
      <c r="B652" s="16"/>
      <c r="C652" s="39"/>
      <c r="D652" s="40"/>
    </row>
    <row r="653" spans="2:4" ht="14.25" customHeight="1" x14ac:dyDescent="0.2">
      <c r="B653" s="16"/>
      <c r="C653" s="39"/>
      <c r="D653" s="40"/>
    </row>
    <row r="654" spans="2:4" ht="14.25" customHeight="1" x14ac:dyDescent="0.2">
      <c r="B654" s="16"/>
      <c r="C654" s="39"/>
      <c r="D654" s="40"/>
    </row>
    <row r="655" spans="2:4" ht="14.25" customHeight="1" x14ac:dyDescent="0.2">
      <c r="B655" s="16"/>
      <c r="C655" s="39"/>
      <c r="D655" s="40"/>
    </row>
    <row r="656" spans="2:4" ht="14.25" customHeight="1" x14ac:dyDescent="0.2">
      <c r="B656" s="16"/>
      <c r="C656" s="39"/>
      <c r="D656" s="40"/>
    </row>
    <row r="657" spans="2:4" ht="14.25" customHeight="1" x14ac:dyDescent="0.2">
      <c r="B657" s="16"/>
      <c r="C657" s="39"/>
      <c r="D657" s="40"/>
    </row>
    <row r="658" spans="2:4" ht="14.25" customHeight="1" x14ac:dyDescent="0.2">
      <c r="B658" s="16"/>
      <c r="C658" s="39"/>
      <c r="D658" s="40"/>
    </row>
    <row r="659" spans="2:4" ht="14.25" customHeight="1" x14ac:dyDescent="0.2">
      <c r="B659" s="16"/>
      <c r="C659" s="39"/>
      <c r="D659" s="40"/>
    </row>
    <row r="660" spans="2:4" ht="14.25" customHeight="1" x14ac:dyDescent="0.2">
      <c r="B660" s="16"/>
      <c r="C660" s="39"/>
      <c r="D660" s="40"/>
    </row>
    <row r="661" spans="2:4" ht="14.25" customHeight="1" x14ac:dyDescent="0.2">
      <c r="B661" s="16"/>
      <c r="C661" s="39"/>
      <c r="D661" s="40"/>
    </row>
    <row r="662" spans="2:4" ht="14.25" customHeight="1" x14ac:dyDescent="0.2">
      <c r="B662" s="16"/>
      <c r="C662" s="39"/>
      <c r="D662" s="40"/>
    </row>
    <row r="663" spans="2:4" ht="14.25" customHeight="1" x14ac:dyDescent="0.2">
      <c r="B663" s="16"/>
      <c r="C663" s="39"/>
      <c r="D663" s="40"/>
    </row>
    <row r="664" spans="2:4" ht="14.25" customHeight="1" x14ac:dyDescent="0.2">
      <c r="B664" s="16"/>
      <c r="C664" s="39"/>
      <c r="D664" s="40"/>
    </row>
    <row r="665" spans="2:4" ht="14.25" customHeight="1" x14ac:dyDescent="0.2">
      <c r="B665" s="16"/>
      <c r="C665" s="39"/>
      <c r="D665" s="40"/>
    </row>
    <row r="666" spans="2:4" ht="14.25" customHeight="1" x14ac:dyDescent="0.2">
      <c r="B666" s="16"/>
      <c r="C666" s="39"/>
      <c r="D666" s="40"/>
    </row>
    <row r="667" spans="2:4" ht="14.25" customHeight="1" x14ac:dyDescent="0.2">
      <c r="B667" s="16"/>
      <c r="C667" s="39"/>
      <c r="D667" s="40"/>
    </row>
    <row r="668" spans="2:4" ht="14.25" customHeight="1" x14ac:dyDescent="0.2">
      <c r="B668" s="16"/>
      <c r="C668" s="39"/>
      <c r="D668" s="40"/>
    </row>
    <row r="669" spans="2:4" ht="14.25" customHeight="1" x14ac:dyDescent="0.2">
      <c r="B669" s="16"/>
      <c r="C669" s="39"/>
      <c r="D669" s="40"/>
    </row>
    <row r="670" spans="2:4" ht="14.25" customHeight="1" x14ac:dyDescent="0.2">
      <c r="B670" s="16"/>
      <c r="C670" s="39"/>
      <c r="D670" s="40"/>
    </row>
    <row r="671" spans="2:4" ht="14.25" customHeight="1" x14ac:dyDescent="0.2">
      <c r="B671" s="16"/>
      <c r="C671" s="39"/>
      <c r="D671" s="40"/>
    </row>
    <row r="672" spans="2:4" ht="14.25" customHeight="1" x14ac:dyDescent="0.2">
      <c r="B672" s="16"/>
      <c r="C672" s="39"/>
      <c r="D672" s="40"/>
    </row>
    <row r="673" spans="2:4" ht="14.25" customHeight="1" x14ac:dyDescent="0.2">
      <c r="B673" s="16"/>
      <c r="C673" s="39"/>
      <c r="D673" s="40"/>
    </row>
    <row r="674" spans="2:4" ht="14.25" customHeight="1" x14ac:dyDescent="0.2">
      <c r="B674" s="16"/>
      <c r="C674" s="39"/>
      <c r="D674" s="40"/>
    </row>
    <row r="675" spans="2:4" ht="14.25" customHeight="1" x14ac:dyDescent="0.2">
      <c r="B675" s="16"/>
      <c r="C675" s="39"/>
      <c r="D675" s="40"/>
    </row>
    <row r="676" spans="2:4" ht="14.25" customHeight="1" x14ac:dyDescent="0.2">
      <c r="B676" s="16"/>
      <c r="C676" s="39"/>
      <c r="D676" s="40"/>
    </row>
    <row r="677" spans="2:4" ht="14.25" customHeight="1" x14ac:dyDescent="0.2">
      <c r="B677" s="16"/>
      <c r="C677" s="39"/>
      <c r="D677" s="40"/>
    </row>
    <row r="678" spans="2:4" ht="14.25" customHeight="1" x14ac:dyDescent="0.2">
      <c r="B678" s="16"/>
      <c r="C678" s="39"/>
      <c r="D678" s="40"/>
    </row>
    <row r="679" spans="2:4" ht="14.25" customHeight="1" x14ac:dyDescent="0.2">
      <c r="B679" s="16"/>
      <c r="C679" s="39"/>
      <c r="D679" s="40"/>
    </row>
    <row r="680" spans="2:4" ht="14.25" customHeight="1" x14ac:dyDescent="0.2">
      <c r="B680" s="16"/>
      <c r="C680" s="39"/>
      <c r="D680" s="40"/>
    </row>
    <row r="681" spans="2:4" ht="14.25" customHeight="1" x14ac:dyDescent="0.2">
      <c r="B681" s="16"/>
      <c r="C681" s="39"/>
      <c r="D681" s="40"/>
    </row>
    <row r="682" spans="2:4" ht="14.25" customHeight="1" x14ac:dyDescent="0.2">
      <c r="B682" s="16"/>
      <c r="C682" s="39"/>
      <c r="D682" s="40"/>
    </row>
    <row r="683" spans="2:4" ht="14.25" customHeight="1" x14ac:dyDescent="0.2">
      <c r="B683" s="16"/>
      <c r="C683" s="39"/>
      <c r="D683" s="40"/>
    </row>
    <row r="684" spans="2:4" ht="14.25" customHeight="1" x14ac:dyDescent="0.2">
      <c r="B684" s="16"/>
      <c r="C684" s="39"/>
      <c r="D684" s="40"/>
    </row>
    <row r="685" spans="2:4" ht="14.25" customHeight="1" x14ac:dyDescent="0.2">
      <c r="B685" s="16"/>
      <c r="C685" s="39"/>
      <c r="D685" s="40"/>
    </row>
    <row r="686" spans="2:4" ht="14.25" customHeight="1" x14ac:dyDescent="0.2">
      <c r="B686" s="16"/>
      <c r="C686" s="39"/>
      <c r="D686" s="40"/>
    </row>
    <row r="687" spans="2:4" ht="14.25" customHeight="1" x14ac:dyDescent="0.2">
      <c r="B687" s="16"/>
      <c r="C687" s="39"/>
      <c r="D687" s="40"/>
    </row>
    <row r="688" spans="2:4" ht="14.25" customHeight="1" x14ac:dyDescent="0.2">
      <c r="B688" s="16"/>
      <c r="C688" s="39"/>
      <c r="D688" s="40"/>
    </row>
    <row r="689" spans="2:4" ht="14.25" customHeight="1" x14ac:dyDescent="0.2">
      <c r="B689" s="16"/>
      <c r="C689" s="39"/>
      <c r="D689" s="40"/>
    </row>
    <row r="690" spans="2:4" ht="14.25" customHeight="1" x14ac:dyDescent="0.2">
      <c r="B690" s="16"/>
      <c r="C690" s="39"/>
      <c r="D690" s="40"/>
    </row>
    <row r="691" spans="2:4" ht="14.25" customHeight="1" x14ac:dyDescent="0.2">
      <c r="B691" s="16"/>
      <c r="C691" s="39"/>
      <c r="D691" s="40"/>
    </row>
    <row r="692" spans="2:4" ht="14.25" customHeight="1" x14ac:dyDescent="0.2">
      <c r="B692" s="16"/>
      <c r="C692" s="39"/>
      <c r="D692" s="40"/>
    </row>
    <row r="693" spans="2:4" ht="14.25" customHeight="1" x14ac:dyDescent="0.2">
      <c r="B693" s="16"/>
      <c r="C693" s="39"/>
      <c r="D693" s="40"/>
    </row>
    <row r="694" spans="2:4" ht="14.25" customHeight="1" x14ac:dyDescent="0.2">
      <c r="B694" s="16"/>
      <c r="C694" s="39"/>
      <c r="D694" s="40"/>
    </row>
    <row r="695" spans="2:4" ht="14.25" customHeight="1" x14ac:dyDescent="0.2">
      <c r="B695" s="16"/>
      <c r="C695" s="39"/>
      <c r="D695" s="40"/>
    </row>
    <row r="696" spans="2:4" ht="14.25" customHeight="1" x14ac:dyDescent="0.2">
      <c r="B696" s="16"/>
      <c r="C696" s="39"/>
      <c r="D696" s="40"/>
    </row>
    <row r="697" spans="2:4" ht="14.25" customHeight="1" x14ac:dyDescent="0.2">
      <c r="B697" s="16"/>
      <c r="C697" s="39"/>
      <c r="D697" s="40"/>
    </row>
    <row r="698" spans="2:4" ht="14.25" customHeight="1" x14ac:dyDescent="0.2">
      <c r="B698" s="16"/>
      <c r="C698" s="39"/>
      <c r="D698" s="40"/>
    </row>
    <row r="699" spans="2:4" ht="14.25" customHeight="1" x14ac:dyDescent="0.2">
      <c r="B699" s="16"/>
      <c r="C699" s="39"/>
      <c r="D699" s="40"/>
    </row>
    <row r="700" spans="2:4" ht="14.25" customHeight="1" x14ac:dyDescent="0.2">
      <c r="B700" s="16"/>
      <c r="C700" s="39"/>
      <c r="D700" s="40"/>
    </row>
    <row r="701" spans="2:4" ht="14.25" customHeight="1" x14ac:dyDescent="0.2">
      <c r="B701" s="16"/>
      <c r="C701" s="39"/>
      <c r="D701" s="40"/>
    </row>
    <row r="702" spans="2:4" ht="14.25" customHeight="1" x14ac:dyDescent="0.2">
      <c r="B702" s="16"/>
      <c r="C702" s="39"/>
      <c r="D702" s="40"/>
    </row>
    <row r="703" spans="2:4" ht="14.25" customHeight="1" x14ac:dyDescent="0.2">
      <c r="B703" s="16"/>
      <c r="C703" s="39"/>
      <c r="D703" s="40"/>
    </row>
    <row r="704" spans="2:4" ht="14.25" customHeight="1" x14ac:dyDescent="0.2">
      <c r="B704" s="16"/>
      <c r="C704" s="39"/>
      <c r="D704" s="40"/>
    </row>
    <row r="705" spans="2:4" ht="14.25" customHeight="1" x14ac:dyDescent="0.2">
      <c r="B705" s="16"/>
      <c r="C705" s="39"/>
      <c r="D705" s="40"/>
    </row>
    <row r="706" spans="2:4" ht="14.25" customHeight="1" x14ac:dyDescent="0.2">
      <c r="B706" s="16"/>
      <c r="C706" s="39"/>
      <c r="D706" s="40"/>
    </row>
    <row r="707" spans="2:4" ht="14.25" customHeight="1" x14ac:dyDescent="0.2">
      <c r="B707" s="16"/>
      <c r="C707" s="39"/>
      <c r="D707" s="40"/>
    </row>
    <row r="708" spans="2:4" ht="14.25" customHeight="1" x14ac:dyDescent="0.2">
      <c r="B708" s="16"/>
      <c r="C708" s="39"/>
      <c r="D708" s="40"/>
    </row>
    <row r="709" spans="2:4" ht="14.25" customHeight="1" x14ac:dyDescent="0.2">
      <c r="B709" s="16"/>
      <c r="C709" s="39"/>
      <c r="D709" s="40"/>
    </row>
    <row r="710" spans="2:4" ht="14.25" customHeight="1" x14ac:dyDescent="0.2">
      <c r="B710" s="16"/>
      <c r="C710" s="39"/>
      <c r="D710" s="40"/>
    </row>
    <row r="711" spans="2:4" ht="14.25" customHeight="1" x14ac:dyDescent="0.2">
      <c r="B711" s="16"/>
      <c r="C711" s="39"/>
      <c r="D711" s="40"/>
    </row>
    <row r="712" spans="2:4" ht="14.25" customHeight="1" x14ac:dyDescent="0.2">
      <c r="B712" s="16"/>
      <c r="C712" s="39"/>
      <c r="D712" s="40"/>
    </row>
    <row r="713" spans="2:4" ht="14.25" customHeight="1" x14ac:dyDescent="0.2">
      <c r="B713" s="16"/>
      <c r="C713" s="39"/>
      <c r="D713" s="40"/>
    </row>
    <row r="714" spans="2:4" ht="14.25" customHeight="1" x14ac:dyDescent="0.2">
      <c r="B714" s="16"/>
      <c r="C714" s="39"/>
      <c r="D714" s="40"/>
    </row>
    <row r="715" spans="2:4" ht="14.25" customHeight="1" x14ac:dyDescent="0.2">
      <c r="B715" s="16"/>
      <c r="C715" s="39"/>
      <c r="D715" s="40"/>
    </row>
    <row r="716" spans="2:4" ht="14.25" customHeight="1" x14ac:dyDescent="0.2">
      <c r="B716" s="16"/>
      <c r="C716" s="39"/>
      <c r="D716" s="40"/>
    </row>
    <row r="717" spans="2:4" ht="14.25" customHeight="1" x14ac:dyDescent="0.2">
      <c r="B717" s="16"/>
      <c r="C717" s="39"/>
      <c r="D717" s="40"/>
    </row>
    <row r="718" spans="2:4" ht="14.25" customHeight="1" x14ac:dyDescent="0.2">
      <c r="B718" s="16"/>
      <c r="C718" s="39"/>
      <c r="D718" s="40"/>
    </row>
    <row r="719" spans="2:4" ht="14.25" customHeight="1" x14ac:dyDescent="0.2">
      <c r="B719" s="16"/>
      <c r="C719" s="39"/>
      <c r="D719" s="40"/>
    </row>
    <row r="720" spans="2:4" ht="14.25" customHeight="1" x14ac:dyDescent="0.2">
      <c r="B720" s="16"/>
      <c r="C720" s="39"/>
      <c r="D720" s="40"/>
    </row>
    <row r="721" spans="2:4" ht="14.25" customHeight="1" x14ac:dyDescent="0.2">
      <c r="B721" s="16"/>
      <c r="C721" s="39"/>
      <c r="D721" s="40"/>
    </row>
    <row r="722" spans="2:4" ht="14.25" customHeight="1" x14ac:dyDescent="0.2">
      <c r="B722" s="16"/>
      <c r="C722" s="39"/>
      <c r="D722" s="40"/>
    </row>
    <row r="723" spans="2:4" ht="14.25" customHeight="1" x14ac:dyDescent="0.2">
      <c r="B723" s="16"/>
      <c r="C723" s="39"/>
      <c r="D723" s="40"/>
    </row>
    <row r="724" spans="2:4" ht="14.25" customHeight="1" x14ac:dyDescent="0.2">
      <c r="B724" s="16"/>
      <c r="C724" s="39"/>
      <c r="D724" s="40"/>
    </row>
    <row r="725" spans="2:4" ht="14.25" customHeight="1" x14ac:dyDescent="0.2">
      <c r="B725" s="16"/>
      <c r="C725" s="39"/>
      <c r="D725" s="40"/>
    </row>
    <row r="726" spans="2:4" ht="14.25" customHeight="1" x14ac:dyDescent="0.2">
      <c r="B726" s="16"/>
      <c r="C726" s="39"/>
      <c r="D726" s="40"/>
    </row>
    <row r="727" spans="2:4" ht="14.25" customHeight="1" x14ac:dyDescent="0.2">
      <c r="B727" s="16"/>
      <c r="C727" s="39"/>
      <c r="D727" s="40"/>
    </row>
    <row r="728" spans="2:4" ht="14.25" customHeight="1" x14ac:dyDescent="0.2">
      <c r="B728" s="16"/>
      <c r="C728" s="39"/>
      <c r="D728" s="40"/>
    </row>
    <row r="729" spans="2:4" ht="14.25" customHeight="1" x14ac:dyDescent="0.2">
      <c r="B729" s="16"/>
      <c r="C729" s="39"/>
      <c r="D729" s="40"/>
    </row>
    <row r="730" spans="2:4" ht="14.25" customHeight="1" x14ac:dyDescent="0.2">
      <c r="B730" s="16"/>
      <c r="C730" s="39"/>
      <c r="D730" s="40"/>
    </row>
    <row r="731" spans="2:4" ht="14.25" customHeight="1" x14ac:dyDescent="0.2">
      <c r="B731" s="16"/>
      <c r="C731" s="39"/>
      <c r="D731" s="40"/>
    </row>
    <row r="732" spans="2:4" ht="14.25" customHeight="1" x14ac:dyDescent="0.2">
      <c r="B732" s="16"/>
      <c r="C732" s="39"/>
      <c r="D732" s="40"/>
    </row>
    <row r="733" spans="2:4" ht="14.25" customHeight="1" x14ac:dyDescent="0.2">
      <c r="B733" s="16"/>
      <c r="C733" s="39"/>
      <c r="D733" s="40"/>
    </row>
    <row r="734" spans="2:4" ht="14.25" customHeight="1" x14ac:dyDescent="0.2">
      <c r="B734" s="16"/>
      <c r="C734" s="39"/>
      <c r="D734" s="40"/>
    </row>
    <row r="735" spans="2:4" ht="14.25" customHeight="1" x14ac:dyDescent="0.2">
      <c r="B735" s="16"/>
      <c r="C735" s="39"/>
      <c r="D735" s="40"/>
    </row>
    <row r="736" spans="2:4" ht="14.25" customHeight="1" x14ac:dyDescent="0.2">
      <c r="B736" s="16"/>
      <c r="C736" s="39"/>
      <c r="D736" s="40"/>
    </row>
    <row r="737" spans="2:4" ht="14.25" customHeight="1" x14ac:dyDescent="0.2">
      <c r="B737" s="16"/>
      <c r="C737" s="39"/>
      <c r="D737" s="40"/>
    </row>
    <row r="738" spans="2:4" ht="14.25" customHeight="1" x14ac:dyDescent="0.2">
      <c r="B738" s="16"/>
      <c r="C738" s="39"/>
      <c r="D738" s="40"/>
    </row>
    <row r="739" spans="2:4" ht="14.25" customHeight="1" x14ac:dyDescent="0.2">
      <c r="B739" s="16"/>
      <c r="C739" s="39"/>
      <c r="D739" s="40"/>
    </row>
    <row r="740" spans="2:4" ht="14.25" customHeight="1" x14ac:dyDescent="0.2">
      <c r="B740" s="16"/>
      <c r="C740" s="39"/>
      <c r="D740" s="40"/>
    </row>
    <row r="741" spans="2:4" ht="14.25" customHeight="1" x14ac:dyDescent="0.2">
      <c r="B741" s="16"/>
      <c r="C741" s="39"/>
      <c r="D741" s="40"/>
    </row>
    <row r="742" spans="2:4" ht="14.25" customHeight="1" x14ac:dyDescent="0.2">
      <c r="B742" s="16"/>
      <c r="C742" s="39"/>
      <c r="D742" s="40"/>
    </row>
    <row r="743" spans="2:4" ht="14.25" customHeight="1" x14ac:dyDescent="0.2">
      <c r="B743" s="16"/>
      <c r="C743" s="39"/>
      <c r="D743" s="40"/>
    </row>
    <row r="744" spans="2:4" ht="14.25" customHeight="1" x14ac:dyDescent="0.2">
      <c r="B744" s="16"/>
      <c r="C744" s="39"/>
      <c r="D744" s="40"/>
    </row>
    <row r="745" spans="2:4" ht="14.25" customHeight="1" x14ac:dyDescent="0.2">
      <c r="B745" s="16"/>
      <c r="C745" s="39"/>
      <c r="D745" s="40"/>
    </row>
    <row r="746" spans="2:4" ht="14.25" customHeight="1" x14ac:dyDescent="0.2">
      <c r="B746" s="16"/>
      <c r="C746" s="39"/>
      <c r="D746" s="40"/>
    </row>
    <row r="747" spans="2:4" ht="14.25" customHeight="1" x14ac:dyDescent="0.2">
      <c r="B747" s="16"/>
      <c r="C747" s="39"/>
      <c r="D747" s="40"/>
    </row>
    <row r="748" spans="2:4" ht="14.25" customHeight="1" x14ac:dyDescent="0.2">
      <c r="B748" s="16"/>
      <c r="C748" s="39"/>
      <c r="D748" s="40"/>
    </row>
    <row r="749" spans="2:4" ht="14.25" customHeight="1" x14ac:dyDescent="0.2">
      <c r="B749" s="16"/>
      <c r="C749" s="39"/>
      <c r="D749" s="40"/>
    </row>
    <row r="750" spans="2:4" ht="14.25" customHeight="1" x14ac:dyDescent="0.2">
      <c r="B750" s="16"/>
      <c r="C750" s="39"/>
      <c r="D750" s="40"/>
    </row>
    <row r="751" spans="2:4" ht="14.25" customHeight="1" x14ac:dyDescent="0.2">
      <c r="B751" s="16"/>
      <c r="C751" s="39"/>
      <c r="D751" s="40"/>
    </row>
    <row r="752" spans="2:4" ht="14.25" customHeight="1" x14ac:dyDescent="0.2">
      <c r="B752" s="16"/>
      <c r="C752" s="39"/>
      <c r="D752" s="40"/>
    </row>
    <row r="753" spans="2:4" ht="14.25" customHeight="1" x14ac:dyDescent="0.2">
      <c r="B753" s="16"/>
      <c r="C753" s="39"/>
      <c r="D753" s="40"/>
    </row>
    <row r="754" spans="2:4" ht="14.25" customHeight="1" x14ac:dyDescent="0.2">
      <c r="B754" s="16"/>
      <c r="C754" s="39"/>
      <c r="D754" s="40"/>
    </row>
    <row r="755" spans="2:4" ht="14.25" customHeight="1" x14ac:dyDescent="0.2">
      <c r="B755" s="16"/>
      <c r="C755" s="39"/>
      <c r="D755" s="40"/>
    </row>
    <row r="756" spans="2:4" ht="14.25" customHeight="1" x14ac:dyDescent="0.2">
      <c r="B756" s="16"/>
      <c r="C756" s="39"/>
      <c r="D756" s="40"/>
    </row>
    <row r="757" spans="2:4" ht="14.25" customHeight="1" x14ac:dyDescent="0.2">
      <c r="B757" s="16"/>
      <c r="C757" s="39"/>
      <c r="D757" s="40"/>
    </row>
    <row r="758" spans="2:4" ht="14.25" customHeight="1" x14ac:dyDescent="0.2">
      <c r="B758" s="16"/>
      <c r="C758" s="39"/>
      <c r="D758" s="40"/>
    </row>
    <row r="759" spans="2:4" ht="14.25" customHeight="1" x14ac:dyDescent="0.2">
      <c r="B759" s="16"/>
      <c r="C759" s="39"/>
      <c r="D759" s="40"/>
    </row>
    <row r="760" spans="2:4" ht="14.25" customHeight="1" x14ac:dyDescent="0.2">
      <c r="B760" s="16"/>
      <c r="C760" s="39"/>
      <c r="D760" s="40"/>
    </row>
    <row r="761" spans="2:4" ht="14.25" customHeight="1" x14ac:dyDescent="0.2">
      <c r="B761" s="16"/>
      <c r="C761" s="39"/>
      <c r="D761" s="40"/>
    </row>
    <row r="762" spans="2:4" ht="14.25" customHeight="1" x14ac:dyDescent="0.2">
      <c r="B762" s="16"/>
      <c r="C762" s="39"/>
      <c r="D762" s="40"/>
    </row>
    <row r="763" spans="2:4" ht="14.25" customHeight="1" x14ac:dyDescent="0.2">
      <c r="B763" s="16"/>
      <c r="C763" s="39"/>
      <c r="D763" s="40"/>
    </row>
    <row r="764" spans="2:4" ht="14.25" customHeight="1" x14ac:dyDescent="0.2">
      <c r="B764" s="16"/>
      <c r="C764" s="39"/>
      <c r="D764" s="40"/>
    </row>
    <row r="765" spans="2:4" ht="14.25" customHeight="1" x14ac:dyDescent="0.2">
      <c r="B765" s="16"/>
      <c r="C765" s="39"/>
      <c r="D765" s="40"/>
    </row>
    <row r="766" spans="2:4" ht="14.25" customHeight="1" x14ac:dyDescent="0.2">
      <c r="B766" s="16"/>
      <c r="C766" s="39"/>
      <c r="D766" s="40"/>
    </row>
    <row r="767" spans="2:4" ht="14.25" customHeight="1" x14ac:dyDescent="0.2">
      <c r="B767" s="16"/>
      <c r="C767" s="39"/>
      <c r="D767" s="40"/>
    </row>
    <row r="768" spans="2:4" ht="14.25" customHeight="1" x14ac:dyDescent="0.2">
      <c r="B768" s="16"/>
      <c r="C768" s="39"/>
      <c r="D768" s="40"/>
    </row>
    <row r="769" spans="2:4" ht="14.25" customHeight="1" x14ac:dyDescent="0.2">
      <c r="B769" s="16"/>
      <c r="C769" s="39"/>
      <c r="D769" s="40"/>
    </row>
    <row r="770" spans="2:4" ht="14.25" customHeight="1" x14ac:dyDescent="0.2">
      <c r="B770" s="16"/>
      <c r="C770" s="39"/>
      <c r="D770" s="40"/>
    </row>
    <row r="771" spans="2:4" ht="14.25" customHeight="1" x14ac:dyDescent="0.2">
      <c r="B771" s="16"/>
      <c r="C771" s="39"/>
      <c r="D771" s="40"/>
    </row>
    <row r="772" spans="2:4" ht="14.25" customHeight="1" x14ac:dyDescent="0.2">
      <c r="B772" s="16"/>
      <c r="C772" s="39"/>
      <c r="D772" s="40"/>
    </row>
    <row r="773" spans="2:4" ht="14.25" customHeight="1" x14ac:dyDescent="0.2">
      <c r="B773" s="16"/>
      <c r="C773" s="39"/>
      <c r="D773" s="40"/>
    </row>
    <row r="774" spans="2:4" ht="14.25" customHeight="1" x14ac:dyDescent="0.2">
      <c r="B774" s="16"/>
      <c r="C774" s="39"/>
      <c r="D774" s="40"/>
    </row>
    <row r="775" spans="2:4" ht="14.25" customHeight="1" x14ac:dyDescent="0.2">
      <c r="B775" s="16"/>
      <c r="C775" s="39"/>
      <c r="D775" s="40"/>
    </row>
    <row r="776" spans="2:4" ht="14.25" customHeight="1" x14ac:dyDescent="0.2">
      <c r="B776" s="16"/>
      <c r="C776" s="39"/>
      <c r="D776" s="40"/>
    </row>
    <row r="777" spans="2:4" ht="14.25" customHeight="1" x14ac:dyDescent="0.2">
      <c r="B777" s="16"/>
      <c r="C777" s="39"/>
      <c r="D777" s="40"/>
    </row>
    <row r="778" spans="2:4" ht="14.25" customHeight="1" x14ac:dyDescent="0.2">
      <c r="B778" s="16"/>
      <c r="C778" s="39"/>
      <c r="D778" s="40"/>
    </row>
    <row r="779" spans="2:4" ht="14.25" customHeight="1" x14ac:dyDescent="0.2">
      <c r="B779" s="16"/>
      <c r="C779" s="39"/>
      <c r="D779" s="40"/>
    </row>
    <row r="780" spans="2:4" ht="14.25" customHeight="1" x14ac:dyDescent="0.2">
      <c r="B780" s="16"/>
      <c r="C780" s="39"/>
      <c r="D780" s="40"/>
    </row>
    <row r="781" spans="2:4" ht="14.25" customHeight="1" x14ac:dyDescent="0.2">
      <c r="B781" s="16"/>
      <c r="C781" s="39"/>
      <c r="D781" s="40"/>
    </row>
    <row r="782" spans="2:4" ht="14.25" customHeight="1" x14ac:dyDescent="0.2">
      <c r="B782" s="16"/>
      <c r="C782" s="39"/>
      <c r="D782" s="40"/>
    </row>
    <row r="783" spans="2:4" ht="14.25" customHeight="1" x14ac:dyDescent="0.2">
      <c r="B783" s="16"/>
      <c r="C783" s="39"/>
      <c r="D783" s="40"/>
    </row>
    <row r="784" spans="2:4" ht="14.25" customHeight="1" x14ac:dyDescent="0.2">
      <c r="B784" s="16"/>
      <c r="C784" s="39"/>
      <c r="D784" s="40"/>
    </row>
    <row r="785" spans="2:4" ht="14.25" customHeight="1" x14ac:dyDescent="0.2">
      <c r="B785" s="16"/>
      <c r="C785" s="39"/>
      <c r="D785" s="40"/>
    </row>
    <row r="786" spans="2:4" ht="14.25" customHeight="1" x14ac:dyDescent="0.2">
      <c r="B786" s="16"/>
      <c r="C786" s="39"/>
      <c r="D786" s="40"/>
    </row>
    <row r="787" spans="2:4" ht="14.25" customHeight="1" x14ac:dyDescent="0.2">
      <c r="B787" s="16"/>
      <c r="C787" s="39"/>
      <c r="D787" s="40"/>
    </row>
    <row r="788" spans="2:4" ht="14.25" customHeight="1" x14ac:dyDescent="0.2">
      <c r="B788" s="16"/>
      <c r="C788" s="39"/>
      <c r="D788" s="40"/>
    </row>
    <row r="789" spans="2:4" ht="14.25" customHeight="1" x14ac:dyDescent="0.2">
      <c r="B789" s="16"/>
      <c r="C789" s="39"/>
      <c r="D789" s="40"/>
    </row>
    <row r="790" spans="2:4" ht="14.25" customHeight="1" x14ac:dyDescent="0.2">
      <c r="B790" s="16"/>
      <c r="C790" s="39"/>
      <c r="D790" s="40"/>
    </row>
    <row r="791" spans="2:4" ht="14.25" customHeight="1" x14ac:dyDescent="0.2">
      <c r="B791" s="16"/>
      <c r="C791" s="39"/>
      <c r="D791" s="40"/>
    </row>
    <row r="792" spans="2:4" ht="14.25" customHeight="1" x14ac:dyDescent="0.2">
      <c r="B792" s="16"/>
      <c r="C792" s="39"/>
      <c r="D792" s="40"/>
    </row>
    <row r="793" spans="2:4" ht="14.25" customHeight="1" x14ac:dyDescent="0.2">
      <c r="B793" s="16"/>
      <c r="C793" s="39"/>
      <c r="D793" s="40"/>
    </row>
    <row r="794" spans="2:4" ht="14.25" customHeight="1" x14ac:dyDescent="0.2">
      <c r="B794" s="16"/>
      <c r="C794" s="39"/>
      <c r="D794" s="40"/>
    </row>
    <row r="795" spans="2:4" ht="14.25" customHeight="1" x14ac:dyDescent="0.2">
      <c r="B795" s="16"/>
      <c r="C795" s="39"/>
      <c r="D795" s="40"/>
    </row>
    <row r="796" spans="2:4" ht="14.25" customHeight="1" x14ac:dyDescent="0.2">
      <c r="B796" s="16"/>
      <c r="C796" s="39"/>
      <c r="D796" s="40"/>
    </row>
    <row r="797" spans="2:4" ht="14.25" customHeight="1" x14ac:dyDescent="0.2">
      <c r="B797" s="16"/>
      <c r="C797" s="39"/>
      <c r="D797" s="40"/>
    </row>
    <row r="798" spans="2:4" ht="14.25" customHeight="1" x14ac:dyDescent="0.2">
      <c r="B798" s="16"/>
      <c r="C798" s="39"/>
      <c r="D798" s="40"/>
    </row>
    <row r="799" spans="2:4" ht="14.25" customHeight="1" x14ac:dyDescent="0.2">
      <c r="B799" s="16"/>
      <c r="C799" s="39"/>
      <c r="D799" s="40"/>
    </row>
    <row r="800" spans="2:4" ht="14.25" customHeight="1" x14ac:dyDescent="0.2">
      <c r="B800" s="16"/>
      <c r="C800" s="39"/>
      <c r="D800" s="40"/>
    </row>
    <row r="801" spans="2:4" ht="14.25" customHeight="1" x14ac:dyDescent="0.2">
      <c r="B801" s="16"/>
      <c r="C801" s="39"/>
      <c r="D801" s="40"/>
    </row>
    <row r="802" spans="2:4" ht="14.25" customHeight="1" x14ac:dyDescent="0.2">
      <c r="B802" s="16"/>
      <c r="C802" s="39"/>
      <c r="D802" s="40"/>
    </row>
    <row r="803" spans="2:4" ht="14.25" customHeight="1" x14ac:dyDescent="0.2">
      <c r="B803" s="16"/>
      <c r="C803" s="39"/>
      <c r="D803" s="40"/>
    </row>
    <row r="804" spans="2:4" ht="14.25" customHeight="1" x14ac:dyDescent="0.2">
      <c r="B804" s="16"/>
      <c r="C804" s="39"/>
      <c r="D804" s="40"/>
    </row>
    <row r="805" spans="2:4" ht="14.25" customHeight="1" x14ac:dyDescent="0.2">
      <c r="B805" s="16"/>
      <c r="C805" s="39"/>
      <c r="D805" s="40"/>
    </row>
    <row r="806" spans="2:4" ht="14.25" customHeight="1" x14ac:dyDescent="0.2">
      <c r="B806" s="16"/>
      <c r="C806" s="39"/>
      <c r="D806" s="40"/>
    </row>
    <row r="807" spans="2:4" ht="14.25" customHeight="1" x14ac:dyDescent="0.2">
      <c r="B807" s="16"/>
      <c r="C807" s="39"/>
      <c r="D807" s="40"/>
    </row>
    <row r="808" spans="2:4" ht="14.25" customHeight="1" x14ac:dyDescent="0.2">
      <c r="B808" s="16"/>
      <c r="C808" s="39"/>
      <c r="D808" s="40"/>
    </row>
    <row r="809" spans="2:4" ht="14.25" customHeight="1" x14ac:dyDescent="0.2">
      <c r="B809" s="16"/>
      <c r="C809" s="39"/>
      <c r="D809" s="40"/>
    </row>
    <row r="810" spans="2:4" ht="14.25" customHeight="1" x14ac:dyDescent="0.2">
      <c r="B810" s="16"/>
      <c r="C810" s="39"/>
      <c r="D810" s="40"/>
    </row>
    <row r="811" spans="2:4" ht="14.25" customHeight="1" x14ac:dyDescent="0.2">
      <c r="B811" s="16"/>
      <c r="C811" s="39"/>
      <c r="D811" s="40"/>
    </row>
    <row r="812" spans="2:4" ht="14.25" customHeight="1" x14ac:dyDescent="0.2">
      <c r="B812" s="16"/>
      <c r="C812" s="39"/>
      <c r="D812" s="40"/>
    </row>
    <row r="813" spans="2:4" ht="14.25" customHeight="1" x14ac:dyDescent="0.2">
      <c r="B813" s="16"/>
      <c r="C813" s="39"/>
      <c r="D813" s="40"/>
    </row>
    <row r="814" spans="2:4" ht="14.25" customHeight="1" x14ac:dyDescent="0.2">
      <c r="B814" s="16"/>
      <c r="C814" s="39"/>
      <c r="D814" s="40"/>
    </row>
    <row r="815" spans="2:4" ht="14.25" customHeight="1" x14ac:dyDescent="0.2">
      <c r="B815" s="16"/>
      <c r="C815" s="39"/>
      <c r="D815" s="40"/>
    </row>
    <row r="816" spans="2:4" ht="14.25" customHeight="1" x14ac:dyDescent="0.2">
      <c r="B816" s="16"/>
      <c r="C816" s="39"/>
      <c r="D816" s="40"/>
    </row>
    <row r="817" spans="2:4" ht="14.25" customHeight="1" x14ac:dyDescent="0.2">
      <c r="B817" s="16"/>
      <c r="C817" s="39"/>
      <c r="D817" s="40"/>
    </row>
    <row r="818" spans="2:4" ht="14.25" customHeight="1" x14ac:dyDescent="0.2">
      <c r="B818" s="16"/>
      <c r="C818" s="39"/>
      <c r="D818" s="40"/>
    </row>
    <row r="819" spans="2:4" ht="14.25" customHeight="1" x14ac:dyDescent="0.2">
      <c r="B819" s="16"/>
      <c r="C819" s="39"/>
      <c r="D819" s="40"/>
    </row>
    <row r="820" spans="2:4" ht="14.25" customHeight="1" x14ac:dyDescent="0.2">
      <c r="B820" s="16"/>
      <c r="C820" s="39"/>
      <c r="D820" s="40"/>
    </row>
    <row r="821" spans="2:4" ht="14.25" customHeight="1" x14ac:dyDescent="0.2">
      <c r="B821" s="16"/>
      <c r="C821" s="39"/>
      <c r="D821" s="40"/>
    </row>
    <row r="822" spans="2:4" ht="14.25" customHeight="1" x14ac:dyDescent="0.2">
      <c r="B822" s="16"/>
      <c r="C822" s="39"/>
      <c r="D822" s="40"/>
    </row>
    <row r="823" spans="2:4" ht="14.25" customHeight="1" x14ac:dyDescent="0.2">
      <c r="B823" s="16"/>
      <c r="C823" s="39"/>
      <c r="D823" s="40"/>
    </row>
    <row r="824" spans="2:4" ht="14.25" customHeight="1" x14ac:dyDescent="0.2">
      <c r="B824" s="16"/>
      <c r="C824" s="39"/>
      <c r="D824" s="40"/>
    </row>
    <row r="825" spans="2:4" ht="14.25" customHeight="1" x14ac:dyDescent="0.2">
      <c r="B825" s="16"/>
      <c r="C825" s="39"/>
      <c r="D825" s="40"/>
    </row>
    <row r="826" spans="2:4" ht="14.25" customHeight="1" x14ac:dyDescent="0.2">
      <c r="B826" s="16"/>
      <c r="C826" s="39"/>
      <c r="D826" s="40"/>
    </row>
    <row r="827" spans="2:4" ht="14.25" customHeight="1" x14ac:dyDescent="0.2">
      <c r="B827" s="16"/>
      <c r="C827" s="39"/>
      <c r="D827" s="40"/>
    </row>
    <row r="828" spans="2:4" ht="14.25" customHeight="1" x14ac:dyDescent="0.2">
      <c r="B828" s="16"/>
      <c r="C828" s="39"/>
      <c r="D828" s="40"/>
    </row>
    <row r="829" spans="2:4" ht="14.25" customHeight="1" x14ac:dyDescent="0.2">
      <c r="B829" s="16"/>
      <c r="C829" s="39"/>
      <c r="D829" s="40"/>
    </row>
    <row r="830" spans="2:4" ht="14.25" customHeight="1" x14ac:dyDescent="0.2">
      <c r="B830" s="16"/>
      <c r="C830" s="39"/>
      <c r="D830" s="40"/>
    </row>
    <row r="831" spans="2:4" ht="14.25" customHeight="1" x14ac:dyDescent="0.2">
      <c r="B831" s="16"/>
      <c r="C831" s="39"/>
      <c r="D831" s="40"/>
    </row>
    <row r="832" spans="2:4" ht="14.25" customHeight="1" x14ac:dyDescent="0.2">
      <c r="B832" s="16"/>
      <c r="C832" s="39"/>
      <c r="D832" s="40"/>
    </row>
    <row r="833" spans="2:4" ht="14.25" customHeight="1" x14ac:dyDescent="0.2">
      <c r="B833" s="16"/>
      <c r="C833" s="39"/>
      <c r="D833" s="40"/>
    </row>
    <row r="834" spans="2:4" ht="14.25" customHeight="1" x14ac:dyDescent="0.2">
      <c r="B834" s="16"/>
      <c r="C834" s="39"/>
      <c r="D834" s="40"/>
    </row>
    <row r="835" spans="2:4" ht="14.25" customHeight="1" x14ac:dyDescent="0.2">
      <c r="B835" s="16"/>
      <c r="C835" s="39"/>
      <c r="D835" s="40"/>
    </row>
    <row r="836" spans="2:4" ht="14.25" customHeight="1" x14ac:dyDescent="0.2">
      <c r="B836" s="16"/>
      <c r="C836" s="39"/>
      <c r="D836" s="40"/>
    </row>
    <row r="837" spans="2:4" ht="14.25" customHeight="1" x14ac:dyDescent="0.2">
      <c r="B837" s="16"/>
      <c r="C837" s="39"/>
      <c r="D837" s="40"/>
    </row>
    <row r="838" spans="2:4" ht="14.25" customHeight="1" x14ac:dyDescent="0.2">
      <c r="B838" s="16"/>
      <c r="C838" s="39"/>
      <c r="D838" s="40"/>
    </row>
    <row r="839" spans="2:4" ht="14.25" customHeight="1" x14ac:dyDescent="0.2">
      <c r="B839" s="16"/>
      <c r="C839" s="39"/>
      <c r="D839" s="40"/>
    </row>
    <row r="840" spans="2:4" ht="14.25" customHeight="1" x14ac:dyDescent="0.2">
      <c r="B840" s="16"/>
      <c r="C840" s="39"/>
      <c r="D840" s="40"/>
    </row>
    <row r="841" spans="2:4" ht="14.25" customHeight="1" x14ac:dyDescent="0.2">
      <c r="B841" s="16"/>
      <c r="C841" s="39"/>
      <c r="D841" s="40"/>
    </row>
    <row r="842" spans="2:4" ht="14.25" customHeight="1" x14ac:dyDescent="0.2">
      <c r="B842" s="16"/>
      <c r="C842" s="39"/>
      <c r="D842" s="40"/>
    </row>
    <row r="843" spans="2:4" ht="14.25" customHeight="1" x14ac:dyDescent="0.2">
      <c r="B843" s="16"/>
      <c r="C843" s="39"/>
      <c r="D843" s="40"/>
    </row>
    <row r="844" spans="2:4" ht="14.25" customHeight="1" x14ac:dyDescent="0.2">
      <c r="B844" s="16"/>
      <c r="C844" s="39"/>
      <c r="D844" s="40"/>
    </row>
    <row r="845" spans="2:4" ht="14.25" customHeight="1" x14ac:dyDescent="0.2">
      <c r="B845" s="16"/>
      <c r="C845" s="39"/>
      <c r="D845" s="40"/>
    </row>
    <row r="846" spans="2:4" ht="14.25" customHeight="1" x14ac:dyDescent="0.2">
      <c r="B846" s="16"/>
      <c r="C846" s="39"/>
      <c r="D846" s="40"/>
    </row>
    <row r="847" spans="2:4" ht="14.25" customHeight="1" x14ac:dyDescent="0.2">
      <c r="B847" s="16"/>
      <c r="C847" s="39"/>
      <c r="D847" s="40"/>
    </row>
    <row r="848" spans="2:4" ht="14.25" customHeight="1" x14ac:dyDescent="0.2">
      <c r="B848" s="16"/>
      <c r="C848" s="39"/>
      <c r="D848" s="40"/>
    </row>
    <row r="849" spans="2:4" ht="14.25" customHeight="1" x14ac:dyDescent="0.2">
      <c r="B849" s="16"/>
      <c r="C849" s="39"/>
      <c r="D849" s="40"/>
    </row>
    <row r="850" spans="2:4" ht="14.25" customHeight="1" x14ac:dyDescent="0.2">
      <c r="B850" s="16"/>
      <c r="C850" s="39"/>
      <c r="D850" s="40"/>
    </row>
    <row r="851" spans="2:4" ht="14.25" customHeight="1" x14ac:dyDescent="0.2">
      <c r="B851" s="16"/>
      <c r="C851" s="39"/>
      <c r="D851" s="40"/>
    </row>
    <row r="852" spans="2:4" ht="14.25" customHeight="1" x14ac:dyDescent="0.2">
      <c r="B852" s="16"/>
      <c r="C852" s="39"/>
      <c r="D852" s="40"/>
    </row>
    <row r="853" spans="2:4" ht="14.25" customHeight="1" x14ac:dyDescent="0.2">
      <c r="B853" s="16"/>
      <c r="C853" s="39"/>
      <c r="D853" s="40"/>
    </row>
    <row r="854" spans="2:4" ht="14.25" customHeight="1" x14ac:dyDescent="0.2">
      <c r="B854" s="16"/>
      <c r="C854" s="39"/>
      <c r="D854" s="40"/>
    </row>
    <row r="855" spans="2:4" ht="14.25" customHeight="1" x14ac:dyDescent="0.2">
      <c r="B855" s="16"/>
      <c r="C855" s="39"/>
      <c r="D855" s="40"/>
    </row>
    <row r="856" spans="2:4" ht="14.25" customHeight="1" x14ac:dyDescent="0.2">
      <c r="B856" s="16"/>
      <c r="C856" s="39"/>
      <c r="D856" s="40"/>
    </row>
    <row r="857" spans="2:4" ht="14.25" customHeight="1" x14ac:dyDescent="0.2">
      <c r="B857" s="16"/>
      <c r="C857" s="39"/>
      <c r="D857" s="40"/>
    </row>
    <row r="858" spans="2:4" ht="14.25" customHeight="1" x14ac:dyDescent="0.2">
      <c r="B858" s="16"/>
      <c r="C858" s="39"/>
      <c r="D858" s="40"/>
    </row>
    <row r="859" spans="2:4" ht="14.25" customHeight="1" x14ac:dyDescent="0.2">
      <c r="B859" s="16"/>
      <c r="C859" s="39"/>
      <c r="D859" s="40"/>
    </row>
    <row r="860" spans="2:4" ht="14.25" customHeight="1" x14ac:dyDescent="0.2">
      <c r="B860" s="16"/>
      <c r="C860" s="39"/>
      <c r="D860" s="40"/>
    </row>
    <row r="861" spans="2:4" ht="14.25" customHeight="1" x14ac:dyDescent="0.2">
      <c r="B861" s="16"/>
      <c r="C861" s="39"/>
      <c r="D861" s="40"/>
    </row>
    <row r="862" spans="2:4" ht="14.25" customHeight="1" x14ac:dyDescent="0.2">
      <c r="B862" s="16"/>
      <c r="C862" s="39"/>
      <c r="D862" s="40"/>
    </row>
    <row r="863" spans="2:4" ht="14.25" customHeight="1" x14ac:dyDescent="0.2">
      <c r="B863" s="16"/>
      <c r="C863" s="39"/>
      <c r="D863" s="40"/>
    </row>
    <row r="864" spans="2:4" ht="14.25" customHeight="1" x14ac:dyDescent="0.2">
      <c r="B864" s="16"/>
      <c r="C864" s="39"/>
      <c r="D864" s="40"/>
    </row>
    <row r="865" spans="2:4" ht="14.25" customHeight="1" x14ac:dyDescent="0.2">
      <c r="B865" s="16"/>
      <c r="C865" s="39"/>
      <c r="D865" s="40"/>
    </row>
    <row r="866" spans="2:4" ht="14.25" customHeight="1" x14ac:dyDescent="0.2">
      <c r="B866" s="16"/>
      <c r="C866" s="39"/>
      <c r="D866" s="40"/>
    </row>
    <row r="867" spans="2:4" ht="14.25" customHeight="1" x14ac:dyDescent="0.2">
      <c r="B867" s="16"/>
      <c r="C867" s="39"/>
      <c r="D867" s="40"/>
    </row>
    <row r="868" spans="2:4" ht="14.25" customHeight="1" x14ac:dyDescent="0.2">
      <c r="B868" s="16"/>
      <c r="C868" s="39"/>
      <c r="D868" s="40"/>
    </row>
    <row r="869" spans="2:4" ht="14.25" customHeight="1" x14ac:dyDescent="0.2">
      <c r="B869" s="16"/>
      <c r="C869" s="39"/>
      <c r="D869" s="40"/>
    </row>
    <row r="870" spans="2:4" ht="14.25" customHeight="1" x14ac:dyDescent="0.2">
      <c r="B870" s="16"/>
      <c r="C870" s="39"/>
      <c r="D870" s="40"/>
    </row>
    <row r="871" spans="2:4" ht="14.25" customHeight="1" x14ac:dyDescent="0.2">
      <c r="B871" s="16"/>
      <c r="C871" s="39"/>
      <c r="D871" s="40"/>
    </row>
    <row r="872" spans="2:4" ht="14.25" customHeight="1" x14ac:dyDescent="0.2">
      <c r="B872" s="16"/>
      <c r="C872" s="39"/>
      <c r="D872" s="40"/>
    </row>
    <row r="873" spans="2:4" ht="14.25" customHeight="1" x14ac:dyDescent="0.2">
      <c r="B873" s="16"/>
      <c r="C873" s="39"/>
      <c r="D873" s="40"/>
    </row>
    <row r="874" spans="2:4" ht="14.25" customHeight="1" x14ac:dyDescent="0.2">
      <c r="B874" s="16"/>
      <c r="C874" s="39"/>
      <c r="D874" s="40"/>
    </row>
    <row r="875" spans="2:4" ht="14.25" customHeight="1" x14ac:dyDescent="0.2">
      <c r="B875" s="16"/>
      <c r="C875" s="39"/>
      <c r="D875" s="40"/>
    </row>
    <row r="876" spans="2:4" ht="14.25" customHeight="1" x14ac:dyDescent="0.2">
      <c r="B876" s="16"/>
      <c r="C876" s="39"/>
      <c r="D876" s="40"/>
    </row>
    <row r="877" spans="2:4" ht="14.25" customHeight="1" x14ac:dyDescent="0.2">
      <c r="B877" s="16"/>
      <c r="C877" s="39"/>
      <c r="D877" s="40"/>
    </row>
    <row r="878" spans="2:4" ht="14.25" customHeight="1" x14ac:dyDescent="0.2">
      <c r="B878" s="16"/>
      <c r="C878" s="39"/>
      <c r="D878" s="40"/>
    </row>
    <row r="879" spans="2:4" ht="14.25" customHeight="1" x14ac:dyDescent="0.2">
      <c r="B879" s="16"/>
      <c r="C879" s="39"/>
      <c r="D879" s="40"/>
    </row>
    <row r="880" spans="2:4" ht="14.25" customHeight="1" x14ac:dyDescent="0.2">
      <c r="B880" s="16"/>
      <c r="C880" s="39"/>
      <c r="D880" s="40"/>
    </row>
    <row r="881" spans="2:4" ht="14.25" customHeight="1" x14ac:dyDescent="0.2">
      <c r="B881" s="16"/>
      <c r="C881" s="39"/>
      <c r="D881" s="40"/>
    </row>
    <row r="882" spans="2:4" ht="14.25" customHeight="1" x14ac:dyDescent="0.2">
      <c r="B882" s="16"/>
      <c r="C882" s="39"/>
      <c r="D882" s="40"/>
    </row>
    <row r="883" spans="2:4" ht="14.25" customHeight="1" x14ac:dyDescent="0.2">
      <c r="B883" s="16"/>
      <c r="C883" s="39"/>
      <c r="D883" s="40"/>
    </row>
    <row r="884" spans="2:4" ht="14.25" customHeight="1" x14ac:dyDescent="0.2">
      <c r="B884" s="16"/>
      <c r="C884" s="39"/>
      <c r="D884" s="40"/>
    </row>
    <row r="885" spans="2:4" ht="14.25" customHeight="1" x14ac:dyDescent="0.2">
      <c r="B885" s="16"/>
      <c r="C885" s="39"/>
      <c r="D885" s="40"/>
    </row>
    <row r="886" spans="2:4" ht="14.25" customHeight="1" x14ac:dyDescent="0.2">
      <c r="B886" s="16"/>
      <c r="C886" s="39"/>
      <c r="D886" s="40"/>
    </row>
    <row r="887" spans="2:4" ht="14.25" customHeight="1" x14ac:dyDescent="0.2">
      <c r="B887" s="16"/>
      <c r="C887" s="39"/>
      <c r="D887" s="40"/>
    </row>
    <row r="888" spans="2:4" ht="14.25" customHeight="1" x14ac:dyDescent="0.2">
      <c r="B888" s="16"/>
      <c r="C888" s="39"/>
      <c r="D888" s="40"/>
    </row>
    <row r="889" spans="2:4" ht="14.25" customHeight="1" x14ac:dyDescent="0.2">
      <c r="B889" s="16"/>
      <c r="C889" s="39"/>
      <c r="D889" s="40"/>
    </row>
    <row r="890" spans="2:4" ht="14.25" customHeight="1" x14ac:dyDescent="0.2">
      <c r="B890" s="16"/>
      <c r="C890" s="39"/>
      <c r="D890" s="40"/>
    </row>
    <row r="891" spans="2:4" ht="14.25" customHeight="1" x14ac:dyDescent="0.2">
      <c r="B891" s="16"/>
      <c r="C891" s="39"/>
      <c r="D891" s="40"/>
    </row>
    <row r="892" spans="2:4" ht="14.25" customHeight="1" x14ac:dyDescent="0.2">
      <c r="B892" s="16"/>
      <c r="C892" s="39"/>
      <c r="D892" s="40"/>
    </row>
    <row r="893" spans="2:4" ht="14.25" customHeight="1" x14ac:dyDescent="0.2">
      <c r="B893" s="16"/>
      <c r="C893" s="39"/>
      <c r="D893" s="40"/>
    </row>
    <row r="894" spans="2:4" ht="14.25" customHeight="1" x14ac:dyDescent="0.2">
      <c r="B894" s="16"/>
      <c r="C894" s="39"/>
      <c r="D894" s="40"/>
    </row>
    <row r="895" spans="2:4" ht="14.25" customHeight="1" x14ac:dyDescent="0.2">
      <c r="B895" s="16"/>
      <c r="C895" s="39"/>
      <c r="D895" s="40"/>
    </row>
    <row r="896" spans="2:4" ht="14.25" customHeight="1" x14ac:dyDescent="0.2">
      <c r="B896" s="16"/>
      <c r="C896" s="39"/>
      <c r="D896" s="40"/>
    </row>
    <row r="897" spans="2:4" ht="14.25" customHeight="1" x14ac:dyDescent="0.2">
      <c r="B897" s="16"/>
      <c r="C897" s="39"/>
      <c r="D897" s="40"/>
    </row>
    <row r="898" spans="2:4" ht="14.25" customHeight="1" x14ac:dyDescent="0.2">
      <c r="B898" s="16"/>
      <c r="C898" s="39"/>
      <c r="D898" s="40"/>
    </row>
    <row r="899" spans="2:4" ht="14.25" customHeight="1" x14ac:dyDescent="0.2">
      <c r="B899" s="16"/>
      <c r="C899" s="39"/>
      <c r="D899" s="40"/>
    </row>
    <row r="900" spans="2:4" ht="14.25" customHeight="1" x14ac:dyDescent="0.2">
      <c r="B900" s="16"/>
      <c r="C900" s="39"/>
      <c r="D900" s="40"/>
    </row>
    <row r="901" spans="2:4" ht="14.25" customHeight="1" x14ac:dyDescent="0.2">
      <c r="B901" s="16"/>
      <c r="C901" s="39"/>
      <c r="D901" s="40"/>
    </row>
    <row r="902" spans="2:4" ht="14.25" customHeight="1" x14ac:dyDescent="0.2">
      <c r="B902" s="16"/>
      <c r="C902" s="39"/>
      <c r="D902" s="40"/>
    </row>
    <row r="903" spans="2:4" ht="14.25" customHeight="1" x14ac:dyDescent="0.2">
      <c r="B903" s="16"/>
      <c r="C903" s="39"/>
      <c r="D903" s="40"/>
    </row>
    <row r="904" spans="2:4" ht="14.25" customHeight="1" x14ac:dyDescent="0.2">
      <c r="B904" s="16"/>
      <c r="C904" s="39"/>
      <c r="D904" s="40"/>
    </row>
    <row r="905" spans="2:4" ht="14.25" customHeight="1" x14ac:dyDescent="0.2">
      <c r="B905" s="16"/>
      <c r="C905" s="39"/>
      <c r="D905" s="40"/>
    </row>
    <row r="906" spans="2:4" ht="14.25" customHeight="1" x14ac:dyDescent="0.2">
      <c r="B906" s="16"/>
      <c r="C906" s="39"/>
      <c r="D906" s="40"/>
    </row>
    <row r="907" spans="2:4" ht="14.25" customHeight="1" x14ac:dyDescent="0.2">
      <c r="B907" s="16"/>
      <c r="C907" s="39"/>
      <c r="D907" s="40"/>
    </row>
    <row r="908" spans="2:4" ht="14.25" customHeight="1" x14ac:dyDescent="0.2">
      <c r="B908" s="16"/>
      <c r="C908" s="39"/>
      <c r="D908" s="40"/>
    </row>
    <row r="909" spans="2:4" ht="14.25" customHeight="1" x14ac:dyDescent="0.2">
      <c r="B909" s="16"/>
      <c r="C909" s="39"/>
      <c r="D909" s="40"/>
    </row>
    <row r="910" spans="2:4" ht="14.25" customHeight="1" x14ac:dyDescent="0.2">
      <c r="B910" s="16"/>
      <c r="C910" s="39"/>
      <c r="D910" s="40"/>
    </row>
    <row r="911" spans="2:4" ht="14.25" customHeight="1" x14ac:dyDescent="0.2">
      <c r="B911" s="16"/>
      <c r="C911" s="39"/>
      <c r="D911" s="40"/>
    </row>
    <row r="912" spans="2:4" ht="14.25" customHeight="1" x14ac:dyDescent="0.2">
      <c r="B912" s="16"/>
      <c r="C912" s="39"/>
      <c r="D912" s="40"/>
    </row>
    <row r="913" spans="2:4" ht="14.25" customHeight="1" x14ac:dyDescent="0.2">
      <c r="B913" s="16"/>
      <c r="C913" s="39"/>
      <c r="D913" s="40"/>
    </row>
    <row r="914" spans="2:4" ht="14.25" customHeight="1" x14ac:dyDescent="0.2">
      <c r="B914" s="16"/>
      <c r="C914" s="39"/>
      <c r="D914" s="40"/>
    </row>
    <row r="915" spans="2:4" ht="14.25" customHeight="1" x14ac:dyDescent="0.2">
      <c r="B915" s="16"/>
      <c r="C915" s="39"/>
      <c r="D915" s="40"/>
    </row>
    <row r="916" spans="2:4" ht="14.25" customHeight="1" x14ac:dyDescent="0.2">
      <c r="B916" s="16"/>
      <c r="C916" s="39"/>
      <c r="D916" s="40"/>
    </row>
    <row r="917" spans="2:4" ht="14.25" customHeight="1" x14ac:dyDescent="0.2">
      <c r="B917" s="16"/>
      <c r="C917" s="39"/>
      <c r="D917" s="40"/>
    </row>
    <row r="918" spans="2:4" ht="14.25" customHeight="1" x14ac:dyDescent="0.2">
      <c r="B918" s="16"/>
      <c r="C918" s="39"/>
      <c r="D918" s="40"/>
    </row>
    <row r="919" spans="2:4" ht="14.25" customHeight="1" x14ac:dyDescent="0.2">
      <c r="B919" s="16"/>
      <c r="C919" s="39"/>
      <c r="D919" s="40"/>
    </row>
    <row r="920" spans="2:4" ht="14.25" customHeight="1" x14ac:dyDescent="0.2">
      <c r="B920" s="16"/>
      <c r="C920" s="39"/>
      <c r="D920" s="40"/>
    </row>
    <row r="921" spans="2:4" ht="14.25" customHeight="1" x14ac:dyDescent="0.2">
      <c r="B921" s="16"/>
      <c r="C921" s="39"/>
      <c r="D921" s="40"/>
    </row>
    <row r="922" spans="2:4" ht="14.25" customHeight="1" x14ac:dyDescent="0.2">
      <c r="B922" s="16"/>
      <c r="C922" s="39"/>
      <c r="D922" s="40"/>
    </row>
    <row r="923" spans="2:4" ht="14.25" customHeight="1" x14ac:dyDescent="0.2">
      <c r="B923" s="16"/>
      <c r="C923" s="39"/>
      <c r="D923" s="40"/>
    </row>
    <row r="924" spans="2:4" ht="14.25" customHeight="1" x14ac:dyDescent="0.2">
      <c r="B924" s="16"/>
      <c r="C924" s="39"/>
      <c r="D924" s="40"/>
    </row>
    <row r="925" spans="2:4" ht="14.25" customHeight="1" x14ac:dyDescent="0.2">
      <c r="B925" s="16"/>
      <c r="C925" s="39"/>
      <c r="D925" s="40"/>
    </row>
    <row r="926" spans="2:4" ht="14.25" customHeight="1" x14ac:dyDescent="0.2">
      <c r="B926" s="16"/>
      <c r="C926" s="39"/>
      <c r="D926" s="40"/>
    </row>
    <row r="927" spans="2:4" ht="14.25" customHeight="1" x14ac:dyDescent="0.2">
      <c r="B927" s="16"/>
      <c r="C927" s="39"/>
      <c r="D927" s="40"/>
    </row>
    <row r="928" spans="2:4" ht="14.25" customHeight="1" x14ac:dyDescent="0.2">
      <c r="B928" s="16"/>
      <c r="C928" s="39"/>
      <c r="D928" s="40"/>
    </row>
    <row r="929" spans="2:4" ht="14.25" customHeight="1" x14ac:dyDescent="0.2">
      <c r="B929" s="16"/>
      <c r="C929" s="39"/>
      <c r="D929" s="40"/>
    </row>
    <row r="930" spans="2:4" ht="14.25" customHeight="1" x14ac:dyDescent="0.2">
      <c r="B930" s="16"/>
      <c r="C930" s="39"/>
      <c r="D930" s="40"/>
    </row>
    <row r="931" spans="2:4" ht="14.25" customHeight="1" x14ac:dyDescent="0.2">
      <c r="B931" s="16"/>
      <c r="C931" s="39"/>
      <c r="D931" s="40"/>
    </row>
    <row r="932" spans="2:4" ht="14.25" customHeight="1" x14ac:dyDescent="0.2">
      <c r="B932" s="16"/>
      <c r="C932" s="39"/>
      <c r="D932" s="40"/>
    </row>
    <row r="933" spans="2:4" ht="14.25" customHeight="1" x14ac:dyDescent="0.2">
      <c r="B933" s="16"/>
      <c r="C933" s="39"/>
      <c r="D933" s="40"/>
    </row>
    <row r="934" spans="2:4" ht="14.25" customHeight="1" x14ac:dyDescent="0.2">
      <c r="B934" s="16"/>
      <c r="C934" s="39"/>
      <c r="D934" s="40"/>
    </row>
    <row r="935" spans="2:4" ht="14.25" customHeight="1" x14ac:dyDescent="0.2">
      <c r="B935" s="16"/>
      <c r="C935" s="39"/>
      <c r="D935" s="40"/>
    </row>
    <row r="936" spans="2:4" ht="14.25" customHeight="1" x14ac:dyDescent="0.2">
      <c r="B936" s="16"/>
      <c r="C936" s="39"/>
      <c r="D936" s="40"/>
    </row>
    <row r="937" spans="2:4" ht="14.25" customHeight="1" x14ac:dyDescent="0.2">
      <c r="B937" s="16"/>
      <c r="C937" s="39"/>
      <c r="D937" s="40"/>
    </row>
    <row r="938" spans="2:4" ht="14.25" customHeight="1" x14ac:dyDescent="0.2">
      <c r="B938" s="16"/>
      <c r="C938" s="39"/>
      <c r="D938" s="40"/>
    </row>
    <row r="939" spans="2:4" ht="14.25" customHeight="1" x14ac:dyDescent="0.2">
      <c r="B939" s="16"/>
      <c r="C939" s="39"/>
      <c r="D939" s="40"/>
    </row>
    <row r="940" spans="2:4" ht="14.25" customHeight="1" x14ac:dyDescent="0.2">
      <c r="B940" s="16"/>
      <c r="C940" s="39"/>
      <c r="D940" s="40"/>
    </row>
    <row r="941" spans="2:4" ht="14.25" customHeight="1" x14ac:dyDescent="0.2">
      <c r="B941" s="16"/>
      <c r="C941" s="39"/>
      <c r="D941" s="40"/>
    </row>
    <row r="942" spans="2:4" ht="14.25" customHeight="1" x14ac:dyDescent="0.2">
      <c r="B942" s="16"/>
      <c r="C942" s="39"/>
      <c r="D942" s="40"/>
    </row>
    <row r="943" spans="2:4" ht="14.25" customHeight="1" x14ac:dyDescent="0.2">
      <c r="B943" s="16"/>
      <c r="C943" s="39"/>
      <c r="D943" s="40"/>
    </row>
    <row r="944" spans="2:4" ht="14.25" customHeight="1" x14ac:dyDescent="0.2">
      <c r="B944" s="16"/>
      <c r="C944" s="39"/>
      <c r="D944" s="40"/>
    </row>
    <row r="945" spans="2:4" ht="14.25" customHeight="1" x14ac:dyDescent="0.2">
      <c r="B945" s="16"/>
      <c r="C945" s="39"/>
      <c r="D945" s="40"/>
    </row>
    <row r="946" spans="2:4" ht="14.25" customHeight="1" x14ac:dyDescent="0.2">
      <c r="B946" s="16"/>
      <c r="C946" s="39"/>
      <c r="D946" s="40"/>
    </row>
    <row r="947" spans="2:4" ht="14.25" customHeight="1" x14ac:dyDescent="0.2">
      <c r="B947" s="16"/>
      <c r="C947" s="39"/>
      <c r="D947" s="40"/>
    </row>
    <row r="948" spans="2:4" ht="14.25" customHeight="1" x14ac:dyDescent="0.2">
      <c r="B948" s="16"/>
      <c r="C948" s="39"/>
      <c r="D948" s="40"/>
    </row>
    <row r="949" spans="2:4" ht="14.25" customHeight="1" x14ac:dyDescent="0.2">
      <c r="B949" s="16"/>
      <c r="C949" s="39"/>
      <c r="D949" s="40"/>
    </row>
    <row r="950" spans="2:4" ht="14.25" customHeight="1" x14ac:dyDescent="0.2">
      <c r="B950" s="16"/>
      <c r="C950" s="39"/>
      <c r="D950" s="40"/>
    </row>
    <row r="951" spans="2:4" ht="14.25" customHeight="1" x14ac:dyDescent="0.2">
      <c r="B951" s="16"/>
      <c r="C951" s="39"/>
      <c r="D951" s="40"/>
    </row>
    <row r="952" spans="2:4" ht="14.25" customHeight="1" x14ac:dyDescent="0.2">
      <c r="B952" s="16"/>
      <c r="C952" s="39"/>
      <c r="D952" s="40"/>
    </row>
    <row r="953" spans="2:4" ht="14.25" customHeight="1" x14ac:dyDescent="0.2">
      <c r="B953" s="16"/>
      <c r="C953" s="39"/>
      <c r="D953" s="40"/>
    </row>
    <row r="954" spans="2:4" ht="14.25" customHeight="1" x14ac:dyDescent="0.2">
      <c r="B954" s="16"/>
      <c r="C954" s="39"/>
      <c r="D954" s="40"/>
    </row>
    <row r="955" spans="2:4" ht="14.25" customHeight="1" x14ac:dyDescent="0.2">
      <c r="B955" s="16"/>
      <c r="C955" s="39"/>
      <c r="D955" s="40"/>
    </row>
    <row r="956" spans="2:4" ht="14.25" customHeight="1" x14ac:dyDescent="0.2">
      <c r="B956" s="16"/>
      <c r="C956" s="39"/>
      <c r="D956" s="40"/>
    </row>
    <row r="957" spans="2:4" ht="14.25" customHeight="1" x14ac:dyDescent="0.2">
      <c r="B957" s="16"/>
      <c r="C957" s="39"/>
      <c r="D957" s="40"/>
    </row>
    <row r="958" spans="2:4" ht="14.25" customHeight="1" x14ac:dyDescent="0.2">
      <c r="B958" s="16"/>
      <c r="C958" s="39"/>
      <c r="D958" s="40"/>
    </row>
    <row r="959" spans="2:4" ht="14.25" customHeight="1" x14ac:dyDescent="0.2">
      <c r="B959" s="16"/>
      <c r="C959" s="39"/>
      <c r="D959" s="40"/>
    </row>
    <row r="960" spans="2:4" ht="14.25" customHeight="1" x14ac:dyDescent="0.2">
      <c r="B960" s="16"/>
      <c r="C960" s="39"/>
      <c r="D960" s="40"/>
    </row>
    <row r="961" spans="2:4" ht="14.25" customHeight="1" x14ac:dyDescent="0.2">
      <c r="B961" s="16"/>
      <c r="C961" s="39"/>
      <c r="D961" s="40"/>
    </row>
    <row r="962" spans="2:4" ht="14.25" customHeight="1" x14ac:dyDescent="0.2">
      <c r="B962" s="16"/>
      <c r="C962" s="39"/>
      <c r="D962" s="40"/>
    </row>
    <row r="963" spans="2:4" ht="14.25" customHeight="1" x14ac:dyDescent="0.2">
      <c r="B963" s="16"/>
      <c r="C963" s="39"/>
      <c r="D963" s="40"/>
    </row>
    <row r="964" spans="2:4" ht="14.25" customHeight="1" x14ac:dyDescent="0.2">
      <c r="B964" s="16"/>
      <c r="C964" s="39"/>
      <c r="D964" s="40"/>
    </row>
    <row r="965" spans="2:4" ht="14.25" customHeight="1" x14ac:dyDescent="0.2">
      <c r="B965" s="16"/>
      <c r="C965" s="39"/>
      <c r="D965" s="40"/>
    </row>
    <row r="966" spans="2:4" ht="14.25" customHeight="1" x14ac:dyDescent="0.2">
      <c r="B966" s="16"/>
      <c r="C966" s="39"/>
      <c r="D966" s="40"/>
    </row>
    <row r="967" spans="2:4" ht="14.25" customHeight="1" x14ac:dyDescent="0.2">
      <c r="B967" s="16"/>
      <c r="C967" s="39"/>
      <c r="D967" s="40"/>
    </row>
    <row r="968" spans="2:4" ht="14.25" customHeight="1" x14ac:dyDescent="0.2">
      <c r="B968" s="16"/>
      <c r="C968" s="39"/>
      <c r="D968" s="40"/>
    </row>
    <row r="969" spans="2:4" ht="14.25" customHeight="1" x14ac:dyDescent="0.2">
      <c r="B969" s="16"/>
      <c r="C969" s="39"/>
      <c r="D969" s="40"/>
    </row>
    <row r="970" spans="2:4" ht="14.25" customHeight="1" x14ac:dyDescent="0.2">
      <c r="B970" s="16"/>
      <c r="C970" s="39"/>
      <c r="D970" s="40"/>
    </row>
    <row r="971" spans="2:4" ht="14.25" customHeight="1" x14ac:dyDescent="0.2">
      <c r="B971" s="16"/>
      <c r="C971" s="39"/>
      <c r="D971" s="40"/>
    </row>
    <row r="972" spans="2:4" ht="14.25" customHeight="1" x14ac:dyDescent="0.2">
      <c r="B972" s="16"/>
      <c r="C972" s="39"/>
      <c r="D972" s="40"/>
    </row>
    <row r="973" spans="2:4" ht="14.25" customHeight="1" x14ac:dyDescent="0.2">
      <c r="B973" s="16"/>
      <c r="C973" s="39"/>
      <c r="D973" s="40"/>
    </row>
    <row r="974" spans="2:4" ht="14.25" customHeight="1" x14ac:dyDescent="0.2">
      <c r="B974" s="16"/>
      <c r="C974" s="39"/>
      <c r="D974" s="40"/>
    </row>
    <row r="975" spans="2:4" ht="14.25" customHeight="1" x14ac:dyDescent="0.2">
      <c r="B975" s="16"/>
      <c r="C975" s="39"/>
      <c r="D975" s="40"/>
    </row>
    <row r="976" spans="2:4" ht="14.25" customHeight="1" x14ac:dyDescent="0.2">
      <c r="B976" s="16"/>
      <c r="C976" s="39"/>
      <c r="D976" s="40"/>
    </row>
    <row r="977" spans="2:4" ht="14.25" customHeight="1" x14ac:dyDescent="0.2">
      <c r="B977" s="16"/>
      <c r="C977" s="39"/>
      <c r="D977" s="40"/>
    </row>
    <row r="978" spans="2:4" ht="14.25" customHeight="1" x14ac:dyDescent="0.2">
      <c r="B978" s="16"/>
      <c r="C978" s="39"/>
      <c r="D978" s="40"/>
    </row>
    <row r="979" spans="2:4" ht="14.25" customHeight="1" x14ac:dyDescent="0.2">
      <c r="B979" s="16"/>
      <c r="C979" s="39"/>
      <c r="D979" s="40"/>
    </row>
    <row r="980" spans="2:4" ht="14.25" customHeight="1" x14ac:dyDescent="0.2">
      <c r="B980" s="16"/>
      <c r="C980" s="39"/>
      <c r="D980" s="40"/>
    </row>
    <row r="981" spans="2:4" ht="14.25" customHeight="1" x14ac:dyDescent="0.2">
      <c r="B981" s="16"/>
      <c r="C981" s="39"/>
      <c r="D981" s="40"/>
    </row>
    <row r="982" spans="2:4" ht="14.25" customHeight="1" x14ac:dyDescent="0.2">
      <c r="B982" s="16"/>
      <c r="C982" s="39"/>
      <c r="D982" s="40"/>
    </row>
    <row r="983" spans="2:4" ht="14.25" customHeight="1" x14ac:dyDescent="0.2">
      <c r="B983" s="16"/>
      <c r="C983" s="39"/>
      <c r="D983" s="40"/>
    </row>
    <row r="984" spans="2:4" ht="14.25" customHeight="1" x14ac:dyDescent="0.2">
      <c r="B984" s="16"/>
      <c r="C984" s="39"/>
      <c r="D984" s="40"/>
    </row>
    <row r="985" spans="2:4" ht="14.25" customHeight="1" x14ac:dyDescent="0.2">
      <c r="B985" s="16"/>
      <c r="C985" s="39"/>
      <c r="D985" s="40"/>
    </row>
    <row r="986" spans="2:4" ht="14.25" customHeight="1" x14ac:dyDescent="0.2">
      <c r="B986" s="16"/>
      <c r="C986" s="39"/>
      <c r="D986" s="40"/>
    </row>
    <row r="987" spans="2:4" ht="14.25" customHeight="1" x14ac:dyDescent="0.2">
      <c r="B987" s="16"/>
      <c r="C987" s="39"/>
      <c r="D987" s="40"/>
    </row>
    <row r="988" spans="2:4" ht="14.25" customHeight="1" x14ac:dyDescent="0.2">
      <c r="B988" s="16"/>
      <c r="C988" s="39"/>
      <c r="D988" s="40"/>
    </row>
    <row r="989" spans="2:4" ht="14.25" customHeight="1" x14ac:dyDescent="0.2">
      <c r="B989" s="16"/>
      <c r="C989" s="39"/>
      <c r="D989" s="40"/>
    </row>
    <row r="990" spans="2:4" ht="14.25" customHeight="1" x14ac:dyDescent="0.2">
      <c r="B990" s="16"/>
      <c r="C990" s="39"/>
      <c r="D990" s="40"/>
    </row>
    <row r="991" spans="2:4" ht="14.25" customHeight="1" x14ac:dyDescent="0.2">
      <c r="B991" s="16"/>
      <c r="C991" s="39"/>
      <c r="D991" s="40"/>
    </row>
    <row r="992" spans="2:4" ht="14.25" customHeight="1" x14ac:dyDescent="0.2">
      <c r="B992" s="16"/>
      <c r="C992" s="39"/>
      <c r="D992" s="40"/>
    </row>
    <row r="993" spans="2:4" ht="14.25" customHeight="1" x14ac:dyDescent="0.2">
      <c r="B993" s="16"/>
      <c r="C993" s="39"/>
      <c r="D993" s="40"/>
    </row>
    <row r="994" spans="2:4" ht="14.25" customHeight="1" x14ac:dyDescent="0.2">
      <c r="B994" s="16"/>
      <c r="C994" s="39"/>
      <c r="D994" s="40"/>
    </row>
    <row r="995" spans="2:4" ht="14.25" customHeight="1" x14ac:dyDescent="0.2">
      <c r="B995" s="16"/>
      <c r="C995" s="39"/>
      <c r="D995" s="40"/>
    </row>
    <row r="996" spans="2:4" ht="14.25" customHeight="1" x14ac:dyDescent="0.2">
      <c r="B996" s="16"/>
      <c r="C996" s="39"/>
      <c r="D996" s="40"/>
    </row>
    <row r="997" spans="2:4" ht="14.25" customHeight="1" x14ac:dyDescent="0.2">
      <c r="B997" s="16"/>
      <c r="C997" s="39"/>
      <c r="D997" s="40"/>
    </row>
    <row r="998" spans="2:4" ht="14.25" customHeight="1" x14ac:dyDescent="0.2">
      <c r="B998" s="16"/>
      <c r="C998" s="39"/>
      <c r="D998" s="40"/>
    </row>
    <row r="999" spans="2:4" ht="14.25" customHeight="1" x14ac:dyDescent="0.2">
      <c r="B999" s="16"/>
      <c r="C999" s="39"/>
      <c r="D999" s="40"/>
    </row>
    <row r="1000" spans="2:4" ht="14.25" customHeight="1" x14ac:dyDescent="0.2">
      <c r="B1000" s="16"/>
      <c r="C1000" s="39"/>
      <c r="D1000" s="40"/>
    </row>
    <row r="1001" spans="2:4" ht="14.25" customHeight="1" x14ac:dyDescent="0.2">
      <c r="B1001" s="16"/>
      <c r="C1001" s="39"/>
      <c r="D1001" s="40"/>
    </row>
    <row r="1002" spans="2:4" ht="14.25" customHeight="1" x14ac:dyDescent="0.2">
      <c r="B1002" s="16"/>
      <c r="C1002" s="39"/>
      <c r="D1002" s="40"/>
    </row>
    <row r="1003" spans="2:4" ht="14.25" customHeight="1" x14ac:dyDescent="0.2">
      <c r="B1003" s="16"/>
      <c r="C1003" s="39"/>
      <c r="D1003" s="40"/>
    </row>
    <row r="1004" spans="2:4" ht="14.25" customHeight="1" x14ac:dyDescent="0.2">
      <c r="B1004" s="16"/>
      <c r="C1004" s="39"/>
      <c r="D1004" s="40"/>
    </row>
    <row r="1005" spans="2:4" ht="14.25" customHeight="1" x14ac:dyDescent="0.2">
      <c r="B1005" s="16"/>
      <c r="C1005" s="39"/>
      <c r="D1005" s="40"/>
    </row>
    <row r="1006" spans="2:4" ht="14.25" customHeight="1" x14ac:dyDescent="0.2">
      <c r="B1006" s="16"/>
      <c r="C1006" s="39"/>
      <c r="D1006" s="40"/>
    </row>
    <row r="1007" spans="2:4" ht="14.25" customHeight="1" x14ac:dyDescent="0.2">
      <c r="B1007" s="16"/>
      <c r="C1007" s="39"/>
      <c r="D1007" s="40"/>
    </row>
    <row r="1008" spans="2:4" ht="14.25" customHeight="1" x14ac:dyDescent="0.2">
      <c r="B1008" s="16"/>
      <c r="C1008" s="39"/>
      <c r="D1008" s="40"/>
    </row>
    <row r="1009" spans="2:4" ht="14.25" customHeight="1" x14ac:dyDescent="0.2">
      <c r="B1009" s="16"/>
      <c r="C1009" s="39"/>
      <c r="D1009" s="40"/>
    </row>
    <row r="1010" spans="2:4" ht="14.25" customHeight="1" x14ac:dyDescent="0.2">
      <c r="B1010" s="16"/>
      <c r="C1010" s="39"/>
      <c r="D1010" s="40"/>
    </row>
    <row r="1011" spans="2:4" ht="14.25" customHeight="1" x14ac:dyDescent="0.2">
      <c r="B1011" s="16"/>
      <c r="C1011" s="39"/>
      <c r="D1011" s="40"/>
    </row>
    <row r="1012" spans="2:4" ht="14.25" customHeight="1" x14ac:dyDescent="0.2">
      <c r="B1012" s="16"/>
      <c r="C1012" s="39"/>
      <c r="D1012" s="40"/>
    </row>
    <row r="1013" spans="2:4" ht="14.25" customHeight="1" x14ac:dyDescent="0.2">
      <c r="B1013" s="16"/>
      <c r="C1013" s="39"/>
      <c r="D1013" s="40"/>
    </row>
    <row r="1014" spans="2:4" ht="14.25" customHeight="1" x14ac:dyDescent="0.2">
      <c r="B1014" s="16"/>
      <c r="C1014" s="39"/>
      <c r="D1014" s="40"/>
    </row>
    <row r="1015" spans="2:4" ht="14.25" customHeight="1" x14ac:dyDescent="0.2">
      <c r="B1015" s="16"/>
      <c r="C1015" s="39"/>
      <c r="D1015" s="40"/>
    </row>
    <row r="1016" spans="2:4" ht="14.25" customHeight="1" x14ac:dyDescent="0.2">
      <c r="B1016" s="16"/>
      <c r="C1016" s="39"/>
      <c r="D1016" s="40"/>
    </row>
    <row r="1017" spans="2:4" ht="14.25" customHeight="1" x14ac:dyDescent="0.2">
      <c r="B1017" s="16"/>
      <c r="C1017" s="39"/>
      <c r="D1017" s="40"/>
    </row>
    <row r="1018" spans="2:4" ht="14.25" customHeight="1" x14ac:dyDescent="0.2">
      <c r="B1018" s="16"/>
      <c r="C1018" s="39"/>
      <c r="D1018" s="40"/>
    </row>
    <row r="1019" spans="2:4" ht="14.25" customHeight="1" x14ac:dyDescent="0.2">
      <c r="B1019" s="16"/>
      <c r="C1019" s="39"/>
      <c r="D1019" s="40"/>
    </row>
    <row r="1020" spans="2:4" ht="14.25" customHeight="1" x14ac:dyDescent="0.2">
      <c r="B1020" s="16"/>
      <c r="C1020" s="39"/>
      <c r="D1020" s="40"/>
    </row>
    <row r="1021" spans="2:4" ht="14.25" customHeight="1" x14ac:dyDescent="0.2">
      <c r="B1021" s="16"/>
      <c r="C1021" s="39"/>
      <c r="D1021" s="40"/>
    </row>
    <row r="1022" spans="2:4" ht="14.25" customHeight="1" x14ac:dyDescent="0.2">
      <c r="B1022" s="16"/>
      <c r="C1022" s="39"/>
      <c r="D1022" s="40"/>
    </row>
    <row r="1023" spans="2:4" ht="14.25" customHeight="1" x14ac:dyDescent="0.2">
      <c r="B1023" s="16"/>
      <c r="C1023" s="39"/>
      <c r="D1023" s="40"/>
    </row>
    <row r="1024" spans="2:4" ht="14.25" customHeight="1" x14ac:dyDescent="0.2">
      <c r="B1024" s="16"/>
      <c r="C1024" s="39"/>
      <c r="D1024" s="40"/>
    </row>
    <row r="1025" spans="2:4" ht="14.25" customHeight="1" x14ac:dyDescent="0.2">
      <c r="B1025" s="16"/>
      <c r="C1025" s="39"/>
      <c r="D1025" s="40"/>
    </row>
    <row r="1026" spans="2:4" ht="14.25" customHeight="1" x14ac:dyDescent="0.2">
      <c r="B1026" s="16"/>
      <c r="C1026" s="39"/>
      <c r="D1026" s="40"/>
    </row>
    <row r="1027" spans="2:4" ht="14.25" customHeight="1" x14ac:dyDescent="0.2">
      <c r="B1027" s="16"/>
      <c r="C1027" s="39"/>
      <c r="D1027" s="40"/>
    </row>
    <row r="1028" spans="2:4" ht="14.25" customHeight="1" x14ac:dyDescent="0.2">
      <c r="B1028" s="16"/>
      <c r="C1028" s="39"/>
      <c r="D1028" s="40"/>
    </row>
    <row r="1029" spans="2:4" ht="14.25" customHeight="1" x14ac:dyDescent="0.2">
      <c r="B1029" s="16"/>
      <c r="C1029" s="39"/>
      <c r="D1029" s="40"/>
    </row>
    <row r="1030" spans="2:4" ht="14.25" customHeight="1" x14ac:dyDescent="0.2">
      <c r="B1030" s="16"/>
      <c r="C1030" s="39"/>
      <c r="D1030" s="40"/>
    </row>
    <row r="1031" spans="2:4" ht="14.25" customHeight="1" x14ac:dyDescent="0.2">
      <c r="B1031" s="16"/>
      <c r="C1031" s="39"/>
      <c r="D1031" s="40"/>
    </row>
    <row r="1032" spans="2:4" ht="14.25" customHeight="1" x14ac:dyDescent="0.2">
      <c r="B1032" s="16"/>
      <c r="C1032" s="39"/>
      <c r="D1032" s="40"/>
    </row>
    <row r="1033" spans="2:4" ht="14.25" customHeight="1" x14ac:dyDescent="0.2">
      <c r="B1033" s="16"/>
      <c r="C1033" s="39"/>
      <c r="D1033" s="40"/>
    </row>
    <row r="1034" spans="2:4" ht="14.25" customHeight="1" x14ac:dyDescent="0.2">
      <c r="B1034" s="16"/>
      <c r="C1034" s="39"/>
      <c r="D1034" s="40"/>
    </row>
    <row r="1035" spans="2:4" ht="14.25" customHeight="1" x14ac:dyDescent="0.2">
      <c r="B1035" s="16"/>
      <c r="C1035" s="39"/>
      <c r="D1035" s="40"/>
    </row>
    <row r="1036" spans="2:4" ht="14.25" customHeight="1" x14ac:dyDescent="0.2">
      <c r="B1036" s="16"/>
      <c r="C1036" s="39"/>
      <c r="D1036" s="40"/>
    </row>
    <row r="1037" spans="2:4" ht="14.25" customHeight="1" x14ac:dyDescent="0.2">
      <c r="B1037" s="16"/>
      <c r="C1037" s="39"/>
      <c r="D1037" s="40"/>
    </row>
    <row r="1038" spans="2:4" ht="14.25" customHeight="1" x14ac:dyDescent="0.2">
      <c r="B1038" s="16"/>
      <c r="C1038" s="39"/>
      <c r="D1038" s="40"/>
    </row>
    <row r="1039" spans="2:4" ht="14.25" customHeight="1" x14ac:dyDescent="0.2">
      <c r="B1039" s="16"/>
      <c r="C1039" s="39"/>
      <c r="D1039" s="40"/>
    </row>
    <row r="1040" spans="2:4" ht="14.25" customHeight="1" x14ac:dyDescent="0.2">
      <c r="B1040" s="16"/>
      <c r="C1040" s="39"/>
      <c r="D1040" s="40"/>
    </row>
    <row r="1041" spans="2:4" ht="14.25" customHeight="1" x14ac:dyDescent="0.2">
      <c r="B1041" s="16"/>
      <c r="C1041" s="39"/>
      <c r="D1041" s="40"/>
    </row>
    <row r="1042" spans="2:4" ht="14.25" customHeight="1" x14ac:dyDescent="0.2">
      <c r="B1042" s="16"/>
      <c r="C1042" s="39"/>
      <c r="D1042" s="40"/>
    </row>
    <row r="1043" spans="2:4" ht="14.25" customHeight="1" x14ac:dyDescent="0.2">
      <c r="B1043" s="16"/>
      <c r="C1043" s="39"/>
      <c r="D1043" s="40"/>
    </row>
    <row r="1044" spans="2:4" ht="14.25" customHeight="1" x14ac:dyDescent="0.2">
      <c r="B1044" s="16"/>
      <c r="C1044" s="39"/>
      <c r="D1044" s="40"/>
    </row>
    <row r="1045" spans="2:4" ht="14.25" customHeight="1" x14ac:dyDescent="0.2">
      <c r="B1045" s="16"/>
      <c r="C1045" s="39"/>
      <c r="D1045" s="40"/>
    </row>
    <row r="1046" spans="2:4" ht="14.25" customHeight="1" x14ac:dyDescent="0.2">
      <c r="B1046" s="16"/>
      <c r="C1046" s="39"/>
      <c r="D1046" s="40"/>
    </row>
    <row r="1047" spans="2:4" ht="14.25" customHeight="1" x14ac:dyDescent="0.2">
      <c r="B1047" s="16"/>
      <c r="C1047" s="39"/>
      <c r="D1047" s="40"/>
    </row>
    <row r="1048" spans="2:4" ht="14.25" customHeight="1" x14ac:dyDescent="0.2">
      <c r="B1048" s="16"/>
      <c r="C1048" s="39"/>
      <c r="D1048" s="40"/>
    </row>
    <row r="1049" spans="2:4" ht="14.25" customHeight="1" x14ac:dyDescent="0.2">
      <c r="B1049" s="16"/>
      <c r="C1049" s="39"/>
      <c r="D1049" s="40"/>
    </row>
    <row r="1050" spans="2:4" ht="14.25" customHeight="1" x14ac:dyDescent="0.2">
      <c r="B1050" s="16"/>
      <c r="C1050" s="39"/>
      <c r="D1050" s="40"/>
    </row>
    <row r="1051" spans="2:4" ht="14.25" customHeight="1" x14ac:dyDescent="0.2">
      <c r="B1051" s="16"/>
      <c r="C1051" s="39"/>
      <c r="D1051" s="40"/>
    </row>
    <row r="1052" spans="2:4" ht="14.25" customHeight="1" x14ac:dyDescent="0.2">
      <c r="B1052" s="16"/>
      <c r="C1052" s="39"/>
      <c r="D1052" s="40"/>
    </row>
    <row r="1053" spans="2:4" ht="14.25" customHeight="1" x14ac:dyDescent="0.2">
      <c r="B1053" s="16"/>
      <c r="C1053" s="39"/>
      <c r="D1053" s="40"/>
    </row>
    <row r="1054" spans="2:4" ht="14.25" customHeight="1" x14ac:dyDescent="0.2">
      <c r="B1054" s="16"/>
      <c r="C1054" s="39"/>
      <c r="D1054" s="40"/>
    </row>
    <row r="1055" spans="2:4" ht="14.25" customHeight="1" x14ac:dyDescent="0.2">
      <c r="B1055" s="16"/>
      <c r="C1055" s="39"/>
      <c r="D1055" s="40"/>
    </row>
    <row r="1056" spans="2:4" ht="14.25" customHeight="1" x14ac:dyDescent="0.2">
      <c r="B1056" s="16"/>
      <c r="C1056" s="39"/>
      <c r="D1056" s="40"/>
    </row>
    <row r="1057" spans="2:4" ht="14.25" customHeight="1" x14ac:dyDescent="0.2">
      <c r="B1057" s="16"/>
      <c r="C1057" s="39"/>
      <c r="D1057" s="40"/>
    </row>
    <row r="1058" spans="2:4" ht="14.25" customHeight="1" x14ac:dyDescent="0.2">
      <c r="B1058" s="16"/>
      <c r="C1058" s="39"/>
      <c r="D1058" s="40"/>
    </row>
    <row r="1059" spans="2:4" ht="14.25" customHeight="1" x14ac:dyDescent="0.2">
      <c r="B1059" s="16"/>
      <c r="C1059" s="39"/>
      <c r="D1059" s="40"/>
    </row>
    <row r="1060" spans="2:4" ht="14.25" customHeight="1" x14ac:dyDescent="0.2">
      <c r="B1060" s="16"/>
      <c r="C1060" s="39"/>
      <c r="D1060" s="40"/>
    </row>
    <row r="1061" spans="2:4" ht="14.25" customHeight="1" x14ac:dyDescent="0.2">
      <c r="B1061" s="16"/>
      <c r="C1061" s="39"/>
      <c r="D1061" s="40"/>
    </row>
    <row r="1062" spans="2:4" ht="14.25" customHeight="1" x14ac:dyDescent="0.2">
      <c r="B1062" s="16"/>
      <c r="C1062" s="39"/>
      <c r="D1062" s="40"/>
    </row>
    <row r="1063" spans="2:4" ht="14.25" customHeight="1" x14ac:dyDescent="0.2">
      <c r="B1063" s="16"/>
      <c r="C1063" s="39"/>
      <c r="D1063" s="40"/>
    </row>
    <row r="1064" spans="2:4" ht="14.25" customHeight="1" x14ac:dyDescent="0.2">
      <c r="B1064" s="16"/>
      <c r="C1064" s="39"/>
      <c r="D1064" s="40"/>
    </row>
    <row r="1065" spans="2:4" ht="14.25" customHeight="1" x14ac:dyDescent="0.2">
      <c r="B1065" s="16"/>
      <c r="C1065" s="39"/>
      <c r="D1065" s="40"/>
    </row>
    <row r="1066" spans="2:4" ht="14.25" customHeight="1" x14ac:dyDescent="0.2">
      <c r="B1066" s="16"/>
      <c r="C1066" s="39"/>
      <c r="D1066" s="40"/>
    </row>
    <row r="1067" spans="2:4" ht="14.25" customHeight="1" x14ac:dyDescent="0.2">
      <c r="B1067" s="16"/>
      <c r="C1067" s="39"/>
      <c r="D1067" s="40"/>
    </row>
    <row r="1068" spans="2:4" ht="14.25" customHeight="1" x14ac:dyDescent="0.2">
      <c r="B1068" s="16"/>
      <c r="C1068" s="39"/>
      <c r="D1068" s="40"/>
    </row>
    <row r="1069" spans="2:4" ht="14.25" customHeight="1" x14ac:dyDescent="0.2">
      <c r="B1069" s="16"/>
      <c r="C1069" s="39"/>
      <c r="D1069" s="40"/>
    </row>
    <row r="1070" spans="2:4" ht="14.25" customHeight="1" x14ac:dyDescent="0.2">
      <c r="B1070" s="16"/>
      <c r="C1070" s="39"/>
      <c r="D1070" s="40"/>
    </row>
    <row r="1071" spans="2:4" ht="14.25" customHeight="1" x14ac:dyDescent="0.2">
      <c r="B1071" s="16"/>
      <c r="C1071" s="39"/>
      <c r="D1071" s="40"/>
    </row>
    <row r="1072" spans="2:4" ht="14.25" customHeight="1" x14ac:dyDescent="0.2">
      <c r="B1072" s="16"/>
      <c r="C1072" s="39"/>
      <c r="D1072" s="40"/>
    </row>
    <row r="1073" spans="2:4" ht="14.25" customHeight="1" x14ac:dyDescent="0.2">
      <c r="B1073" s="16"/>
      <c r="C1073" s="39"/>
      <c r="D1073" s="40"/>
    </row>
    <row r="1074" spans="2:4" ht="14.25" customHeight="1" x14ac:dyDescent="0.2">
      <c r="B1074" s="16"/>
      <c r="C1074" s="39"/>
      <c r="D1074" s="40"/>
    </row>
    <row r="1075" spans="2:4" ht="14.25" customHeight="1" x14ac:dyDescent="0.2">
      <c r="B1075" s="16"/>
      <c r="C1075" s="39"/>
      <c r="D1075" s="40"/>
    </row>
    <row r="1076" spans="2:4" ht="14.25" customHeight="1" x14ac:dyDescent="0.2">
      <c r="B1076" s="16"/>
      <c r="C1076" s="39"/>
      <c r="D1076" s="40"/>
    </row>
    <row r="1077" spans="2:4" ht="14.25" customHeight="1" x14ac:dyDescent="0.2">
      <c r="B1077" s="16"/>
      <c r="C1077" s="39"/>
      <c r="D1077" s="40"/>
    </row>
    <row r="1078" spans="2:4" ht="14.25" customHeight="1" x14ac:dyDescent="0.2">
      <c r="B1078" s="16"/>
      <c r="C1078" s="39"/>
      <c r="D1078" s="40"/>
    </row>
    <row r="1079" spans="2:4" ht="14.25" customHeight="1" x14ac:dyDescent="0.2">
      <c r="B1079" s="16"/>
      <c r="C1079" s="39"/>
      <c r="D1079" s="40"/>
    </row>
    <row r="1080" spans="2:4" ht="14.25" customHeight="1" x14ac:dyDescent="0.2">
      <c r="B1080" s="16"/>
      <c r="C1080" s="39"/>
      <c r="D1080" s="40"/>
    </row>
    <row r="1081" spans="2:4" ht="14.25" customHeight="1" x14ac:dyDescent="0.2">
      <c r="B1081" s="16"/>
      <c r="C1081" s="39"/>
      <c r="D1081" s="40"/>
    </row>
    <row r="1082" spans="2:4" ht="14.25" customHeight="1" x14ac:dyDescent="0.2">
      <c r="B1082" s="16"/>
      <c r="C1082" s="39"/>
      <c r="D1082" s="40"/>
    </row>
    <row r="1083" spans="2:4" ht="14.25" customHeight="1" x14ac:dyDescent="0.2">
      <c r="B1083" s="16"/>
      <c r="C1083" s="39"/>
      <c r="D1083" s="40"/>
    </row>
    <row r="1084" spans="2:4" ht="14.25" customHeight="1" x14ac:dyDescent="0.2">
      <c r="B1084" s="16"/>
      <c r="C1084" s="39"/>
      <c r="D1084" s="40"/>
    </row>
    <row r="1085" spans="2:4" ht="14.25" customHeight="1" x14ac:dyDescent="0.2">
      <c r="B1085" s="16"/>
      <c r="C1085" s="39"/>
      <c r="D1085" s="40"/>
    </row>
    <row r="1086" spans="2:4" ht="14.25" customHeight="1" x14ac:dyDescent="0.2">
      <c r="B1086" s="16"/>
      <c r="C1086" s="39"/>
      <c r="D1086" s="40"/>
    </row>
    <row r="1087" spans="2:4" ht="14.25" customHeight="1" x14ac:dyDescent="0.2">
      <c r="B1087" s="16"/>
      <c r="C1087" s="39"/>
      <c r="D1087" s="40"/>
    </row>
    <row r="1088" spans="2:4" ht="14.25" customHeight="1" x14ac:dyDescent="0.2">
      <c r="B1088" s="16"/>
      <c r="C1088" s="39"/>
      <c r="D1088" s="40"/>
    </row>
    <row r="1089" spans="2:4" ht="14.25" customHeight="1" x14ac:dyDescent="0.2">
      <c r="B1089" s="16"/>
      <c r="C1089" s="39"/>
      <c r="D1089" s="40"/>
    </row>
    <row r="1090" spans="2:4" ht="14.25" customHeight="1" x14ac:dyDescent="0.2">
      <c r="B1090" s="16"/>
      <c r="C1090" s="39"/>
      <c r="D1090" s="40"/>
    </row>
    <row r="1091" spans="2:4" ht="14.25" customHeight="1" x14ac:dyDescent="0.2">
      <c r="B1091" s="16"/>
      <c r="C1091" s="39"/>
      <c r="D1091" s="40"/>
    </row>
    <row r="1092" spans="2:4" ht="14.25" customHeight="1" x14ac:dyDescent="0.2">
      <c r="B1092" s="16"/>
      <c r="C1092" s="39"/>
      <c r="D1092" s="40"/>
    </row>
    <row r="1093" spans="2:4" ht="14.25" customHeight="1" x14ac:dyDescent="0.2">
      <c r="B1093" s="16"/>
      <c r="C1093" s="39"/>
      <c r="D1093" s="40"/>
    </row>
    <row r="1094" spans="2:4" ht="14.25" customHeight="1" x14ac:dyDescent="0.2">
      <c r="B1094" s="16"/>
      <c r="C1094" s="39"/>
      <c r="D1094" s="40"/>
    </row>
    <row r="1095" spans="2:4" ht="14.25" customHeight="1" x14ac:dyDescent="0.2">
      <c r="B1095" s="16"/>
      <c r="C1095" s="39"/>
      <c r="D1095" s="40"/>
    </row>
  </sheetData>
  <mergeCells count="88">
    <mergeCell ref="D156:D157"/>
    <mergeCell ref="E156:E157"/>
    <mergeCell ref="F156:F157"/>
    <mergeCell ref="G80:G81"/>
    <mergeCell ref="C154:C155"/>
    <mergeCell ref="D154:D155"/>
    <mergeCell ref="E154:E155"/>
    <mergeCell ref="F154:F155"/>
    <mergeCell ref="G106:G107"/>
    <mergeCell ref="D4:D7"/>
    <mergeCell ref="B154:B157"/>
    <mergeCell ref="B130:B145"/>
    <mergeCell ref="D137:D138"/>
    <mergeCell ref="C137:C138"/>
    <mergeCell ref="D139:D140"/>
    <mergeCell ref="C139:C140"/>
    <mergeCell ref="C82:C90"/>
    <mergeCell ref="D82:D90"/>
    <mergeCell ref="D16:D21"/>
    <mergeCell ref="C16:C21"/>
    <mergeCell ref="D10:D15"/>
    <mergeCell ref="C10:C15"/>
    <mergeCell ref="C24:C25"/>
    <mergeCell ref="D24:D25"/>
    <mergeCell ref="C156:C157"/>
    <mergeCell ref="A154:A157"/>
    <mergeCell ref="D91:D99"/>
    <mergeCell ref="A111:A115"/>
    <mergeCell ref="A10:A63"/>
    <mergeCell ref="A65:A71"/>
    <mergeCell ref="C114:C115"/>
    <mergeCell ref="B111:B115"/>
    <mergeCell ref="D130:D136"/>
    <mergeCell ref="C130:C136"/>
    <mergeCell ref="A80:A101"/>
    <mergeCell ref="C80:C81"/>
    <mergeCell ref="D80:D81"/>
    <mergeCell ref="C91:C99"/>
    <mergeCell ref="B80:B101"/>
    <mergeCell ref="C70:C71"/>
    <mergeCell ref="B10:B63"/>
    <mergeCell ref="A9:B9"/>
    <mergeCell ref="D114:D115"/>
    <mergeCell ref="C124:C125"/>
    <mergeCell ref="D124:D125"/>
    <mergeCell ref="A121:A128"/>
    <mergeCell ref="B121:B128"/>
    <mergeCell ref="A73:A78"/>
    <mergeCell ref="B73:B78"/>
    <mergeCell ref="C75:C76"/>
    <mergeCell ref="C77:C78"/>
    <mergeCell ref="B65:B71"/>
    <mergeCell ref="D73:D74"/>
    <mergeCell ref="C73:C74"/>
    <mergeCell ref="D75:D76"/>
    <mergeCell ref="D77:D78"/>
    <mergeCell ref="D70:D71"/>
    <mergeCell ref="E24:E25"/>
    <mergeCell ref="F24:F25"/>
    <mergeCell ref="D26:D62"/>
    <mergeCell ref="C26:C62"/>
    <mergeCell ref="D22:D23"/>
    <mergeCell ref="C22:C23"/>
    <mergeCell ref="A147:A152"/>
    <mergeCell ref="B147:B152"/>
    <mergeCell ref="A130:A145"/>
    <mergeCell ref="C103:C105"/>
    <mergeCell ref="D103:D105"/>
    <mergeCell ref="B103:B109"/>
    <mergeCell ref="A103:A109"/>
    <mergeCell ref="C108:C109"/>
    <mergeCell ref="D108:D109"/>
    <mergeCell ref="C106:C107"/>
    <mergeCell ref="H106:H107"/>
    <mergeCell ref="I106:I107"/>
    <mergeCell ref="C126:C127"/>
    <mergeCell ref="G126:G127"/>
    <mergeCell ref="H126:H127"/>
    <mergeCell ref="I126:I127"/>
    <mergeCell ref="E108:E109"/>
    <mergeCell ref="C111:C112"/>
    <mergeCell ref="D111:D112"/>
    <mergeCell ref="G68:G69"/>
    <mergeCell ref="C65:C69"/>
    <mergeCell ref="D65:D69"/>
    <mergeCell ref="E65:E69"/>
    <mergeCell ref="F65:F69"/>
    <mergeCell ref="G66:G67"/>
  </mergeCells>
  <phoneticPr fontId="16" type="noConversion"/>
  <dataValidations count="21">
    <dataValidation type="decimal" operator="lessThanOrEqual" allowBlank="1" showInputMessage="1" showErrorMessage="1" errorTitle="Assistance" error="Please enter your response as a %, for example '80%'." sqref="F80" xr:uid="{9FA4BE2E-45F2-4787-8285-BB193E50DE77}">
      <formula1>99999999999999</formula1>
    </dataValidation>
    <dataValidation type="decimal" operator="lessThanOrEqual" allowBlank="1" showInputMessage="1" showErrorMessage="1" errorTitle="Assistance" error="Please enter your response as a %, for example '90%'." sqref="F81" xr:uid="{BBAFA612-E65C-4B53-B5C3-48985DB88238}">
      <formula1>99999999999999</formula1>
    </dataValidation>
    <dataValidation type="whole" operator="greaterThan" allowBlank="1" showInputMessage="1" showErrorMessage="1" errorTitle="Assistance" error="Please enter your response as a whole number, for example '25'." sqref="F82:F99 I108 F114 F139 F143 I155" xr:uid="{70955DED-CE39-42D5-BFF8-827D5B503CB3}">
      <formula1>-1</formula1>
    </dataValidation>
    <dataValidation type="list" allowBlank="1" showErrorMessage="1" sqref="B110 B102 B129:B130 B116 B118 A64:C64 A72:C72 A120:C120 A129 C129 A146 C146 A79:C79 A153:D153 B146:B147 B154:B156" xr:uid="{1361F687-2767-44F2-9164-60F2696F9219}">
      <formula1>#REF!</formula1>
    </dataValidation>
    <dataValidation type="decimal" operator="lessThanOrEqual" allowBlank="1" showInputMessage="1" showErrorMessage="1" error="Please enter your response as a %, for example 100%." sqref="I103:I105 F103:F106 I109 F111" xr:uid="{6D1259C1-7C1F-40F7-9A4C-149466C58918}">
      <formula1>100</formula1>
    </dataValidation>
    <dataValidation type="decimal" operator="lessThanOrEqual" allowBlank="1" showInputMessage="1" showErrorMessage="1" error="Your response should be a %, for example 27%." sqref="F10:F21 I25 I65:I67 I73 I75" xr:uid="{DF33034C-AAAD-44CA-A52C-9581BDA014D1}">
      <formula1>100</formula1>
    </dataValidation>
    <dataValidation type="decimal" operator="greaterThan" allowBlank="1" showInputMessage="1" showErrorMessage="1" error="Your response should be a number, for example 150,000." sqref="F26:F61" xr:uid="{39E3A6E0-3408-4DC7-9541-DD13F81D45A4}">
      <formula1>-999999999</formula1>
    </dataValidation>
    <dataValidation type="decimal" operator="lessThanOrEqual" allowBlank="1" showInputMessage="1" showErrorMessage="1" error="This response should be a %, for example 12%." sqref="F131:F132 F137:F138 E133:F133 F141" xr:uid="{059B787B-A4CE-4B56-908E-1C5CC3BCDFF9}">
      <formula1>100</formula1>
    </dataValidation>
    <dataValidation type="decimal" operator="greaterThan" allowBlank="1" showInputMessage="1" showErrorMessage="1" error="This response should be number, for example 3.5" sqref="F134:F136" xr:uid="{C3A0EAFD-D0B2-4A1E-81D8-13D2F2D22339}">
      <formula1>-1</formula1>
    </dataValidation>
    <dataValidation type="decimal" operator="greaterThan" allowBlank="1" showInputMessage="1" showErrorMessage="1" error="This response should be a number, for example 6.5." sqref="F149" xr:uid="{3C6720B2-1431-46F2-BCAC-52F8DFB16307}">
      <formula1>-100</formula1>
    </dataValidation>
    <dataValidation type="date" operator="greaterThan" allowBlank="1" showInputMessage="1" showErrorMessage="1" error="This response should be a date, for example 1st September 2022" sqref="F6 F144" xr:uid="{D4A786A7-CB1B-4B38-9A36-66C029C6D4FD}">
      <formula1>43831</formula1>
    </dataValidation>
    <dataValidation type="decimal" operator="greaterThan" allowBlank="1" showInputMessage="1" showErrorMessage="1" error="This response should be a %, for example 10%." sqref="F148 I156 I154" xr:uid="{421B3598-0E64-44B2-9DDB-346B2640AF72}">
      <formula1>-100</formula1>
    </dataValidation>
    <dataValidation type="textLength" operator="lessThan" allowBlank="1" showInputMessage="1" showErrorMessage="1" sqref="B80:B101" xr:uid="{2A771627-88B5-441B-BB36-A543B26DFF4A}">
      <formula1>100</formula1>
    </dataValidation>
    <dataValidation type="whole" operator="lessThan" allowBlank="1" showInputMessage="1" showErrorMessage="1" error="Your response should be a number e.g. 83" sqref="I10 I16" xr:uid="{ECBEDF0A-8EC8-482A-9C8B-606FC62F61EB}">
      <formula1>150</formula1>
    </dataValidation>
    <dataValidation operator="lessThanOrEqual" allowBlank="1" showInputMessage="1" showErrorMessage="1" sqref="F23" xr:uid="{E89DF17A-A4ED-4D1A-ADB7-6BE22B429AA1}"/>
    <dataValidation type="whole" operator="greaterThan" allowBlank="1" showInputMessage="1" showErrorMessage="1" error="Your response should be an absolute number e.g.500" sqref="I24" xr:uid="{8B30712D-606E-4826-9D1C-2B6EA622443E}">
      <formula1>0</formula1>
    </dataValidation>
    <dataValidation type="whole" operator="greaterThan" allowBlank="1" showInputMessage="1" showErrorMessage="1" error="This should be an absolute number e.g. 4,000" sqref="I27" xr:uid="{5B79E068-3516-4AA9-B3B4-54FE23062125}">
      <formula1>0</formula1>
    </dataValidation>
    <dataValidation type="date" operator="greaterThan" allowBlank="1" showInputMessage="1" showErrorMessage="1" error="Your response should be a date e.g. 1/8/2025" sqref="F62" xr:uid="{B493968C-3F19-4148-B0D1-666CED4E065C}">
      <formula1>45170</formula1>
    </dataValidation>
    <dataValidation operator="greaterThan" allowBlank="1" showInputMessage="1" showErrorMessage="1" sqref="F63" xr:uid="{1B513E96-FCC1-4F22-BCAA-354295C9EF46}"/>
    <dataValidation type="date" operator="greaterThan" allowBlank="1" showInputMessage="1" showErrorMessage="1" error="This should be a date. For example, 01/01/2029." sqref="I106:I107" xr:uid="{7884BECC-7123-4E68-8721-441D46EA3B0C}">
      <formula1>36892</formula1>
    </dataValidation>
    <dataValidation type="whole" operator="greaterThan" allowBlank="1" showInputMessage="1" showErrorMessage="1" error="Your response should be a number e.g. 83" sqref="I11 I17" xr:uid="{175CB944-C704-44E9-9EC3-0F695B3B9B48}">
      <formula1>1</formula1>
    </dataValidation>
  </dataValidations>
  <pageMargins left="0.7" right="0.7" top="0.75" bottom="0.75" header="0" footer="0"/>
  <pageSetup orientation="portrait" r:id="rId1"/>
  <customProperties>
    <customPr name="QAA_DRILLPATH_NODE_ID" r:id="rId2"/>
  </customProperties>
  <extLst>
    <ext xmlns:x14="http://schemas.microsoft.com/office/spreadsheetml/2009/9/main" uri="{CCE6A557-97BC-4b89-ADB6-D9C93CAAB3DF}">
      <x14:dataValidations xmlns:xm="http://schemas.microsoft.com/office/excel/2006/main" count="4">
        <x14:dataValidation type="list" showInputMessage="1" showErrorMessage="1" xr:uid="{D5F31B3C-B867-4EE9-96C5-7842E1B2A3FF}">
          <x14:formula1>
            <xm:f>Options!$E$2:$E$14</xm:f>
          </x14:formula1>
          <xm:sqref>F5</xm:sqref>
        </x14:dataValidation>
        <x14:dataValidation type="list" allowBlank="1" showInputMessage="1" showErrorMessage="1" xr:uid="{D7E2532F-47A3-43EF-B5AE-0B4D2F300670}">
          <x14:formula1>
            <xm:f>Options!$A$2:$A$4</xm:f>
          </x14:formula1>
          <xm:sqref>F70 F75 I68 F73 F77</xm:sqref>
        </x14:dataValidation>
        <x14:dataValidation type="list" allowBlank="1" showInputMessage="1" showErrorMessage="1" xr:uid="{9A06C82A-B7D4-4B3C-AADA-D4F3DCEFD3B9}">
          <x14:formula1>
            <xm:f>Options!$A$2:$A$3</xm:f>
          </x14:formula1>
          <xm:sqref>F121 F127:F128 F22 I22:I23 F142 F147 I26 F124</xm:sqref>
        </x14:dataValidation>
        <x14:dataValidation type="list" showInputMessage="1" xr:uid="{B815679B-9557-44D0-9648-9B5ED562EC9D}">
          <x14:formula1>
            <xm:f>Options!$G$2:$G$165</xm:f>
          </x14:formula1>
          <xm:sqref>F4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C8724-0588-4501-A26F-04EBFC04B32D}">
  <sheetPr codeName="Sheet4"/>
  <dimension ref="A1:I165"/>
  <sheetViews>
    <sheetView zoomScale="80" zoomScaleNormal="80" workbookViewId="0"/>
  </sheetViews>
  <sheetFormatPr defaultRowHeight="14.25" x14ac:dyDescent="0.2"/>
  <cols>
    <col min="3" max="3" width="17.25" customWidth="1"/>
    <col min="5" max="5" width="30.75" style="99" customWidth="1"/>
    <col min="7" max="8" width="46.5" bestFit="1" customWidth="1"/>
    <col min="9" max="9" width="19.625" bestFit="1" customWidth="1"/>
  </cols>
  <sheetData>
    <row r="1" spans="1:9" ht="15" x14ac:dyDescent="0.25">
      <c r="C1" s="90" t="s">
        <v>464</v>
      </c>
      <c r="E1" s="96" t="s">
        <v>465</v>
      </c>
      <c r="G1" s="90" t="s">
        <v>468</v>
      </c>
      <c r="H1" s="90" t="s">
        <v>469</v>
      </c>
      <c r="I1" s="90" t="s">
        <v>690</v>
      </c>
    </row>
    <row r="2" spans="1:9" x14ac:dyDescent="0.2">
      <c r="A2" s="1" t="s">
        <v>84</v>
      </c>
      <c r="C2" s="1" t="s">
        <v>136</v>
      </c>
      <c r="E2" s="97" t="s">
        <v>687</v>
      </c>
      <c r="G2" t="s">
        <v>470</v>
      </c>
      <c r="H2" t="s">
        <v>470</v>
      </c>
    </row>
    <row r="3" spans="1:9" x14ac:dyDescent="0.2">
      <c r="A3" s="1" t="s">
        <v>86</v>
      </c>
      <c r="C3" s="1" t="s">
        <v>137</v>
      </c>
      <c r="E3" s="97" t="s">
        <v>686</v>
      </c>
      <c r="G3" t="s">
        <v>471</v>
      </c>
      <c r="H3" t="s">
        <v>471</v>
      </c>
    </row>
    <row r="4" spans="1:9" ht="14.65" customHeight="1" x14ac:dyDescent="0.2">
      <c r="A4" s="1" t="s">
        <v>103</v>
      </c>
      <c r="C4" s="1" t="s">
        <v>138</v>
      </c>
      <c r="E4" s="98" t="s">
        <v>140</v>
      </c>
      <c r="G4" t="s">
        <v>472</v>
      </c>
      <c r="H4" t="s">
        <v>472</v>
      </c>
      <c r="I4">
        <v>1</v>
      </c>
    </row>
    <row r="5" spans="1:9" x14ac:dyDescent="0.2">
      <c r="C5" s="1" t="s">
        <v>139</v>
      </c>
      <c r="E5" s="97" t="s">
        <v>141</v>
      </c>
      <c r="G5" t="s">
        <v>473</v>
      </c>
      <c r="H5" t="s">
        <v>473</v>
      </c>
    </row>
    <row r="6" spans="1:9" ht="13.9" customHeight="1" x14ac:dyDescent="0.2">
      <c r="E6" s="98" t="s">
        <v>142</v>
      </c>
      <c r="G6" t="s">
        <v>474</v>
      </c>
      <c r="H6" t="s">
        <v>475</v>
      </c>
      <c r="I6">
        <v>0</v>
      </c>
    </row>
    <row r="7" spans="1:9" x14ac:dyDescent="0.2">
      <c r="E7" s="97" t="s">
        <v>688</v>
      </c>
      <c r="G7" t="s">
        <v>476</v>
      </c>
      <c r="H7" t="s">
        <v>476</v>
      </c>
    </row>
    <row r="8" spans="1:9" x14ac:dyDescent="0.2">
      <c r="E8" s="97" t="s">
        <v>689</v>
      </c>
      <c r="G8" t="s">
        <v>477</v>
      </c>
      <c r="H8" t="s">
        <v>477</v>
      </c>
    </row>
    <row r="9" spans="1:9" x14ac:dyDescent="0.2">
      <c r="E9" s="98" t="s">
        <v>143</v>
      </c>
      <c r="G9" t="s">
        <v>478</v>
      </c>
      <c r="H9" t="s">
        <v>478</v>
      </c>
      <c r="I9">
        <v>1</v>
      </c>
    </row>
    <row r="10" spans="1:9" x14ac:dyDescent="0.2">
      <c r="E10" s="98" t="s">
        <v>144</v>
      </c>
      <c r="G10" t="s">
        <v>479</v>
      </c>
      <c r="H10" t="s">
        <v>479</v>
      </c>
    </row>
    <row r="11" spans="1:9" x14ac:dyDescent="0.2">
      <c r="E11" s="98" t="s">
        <v>145</v>
      </c>
      <c r="G11" t="s">
        <v>480</v>
      </c>
      <c r="H11" t="s">
        <v>481</v>
      </c>
    </row>
    <row r="12" spans="1:9" x14ac:dyDescent="0.2">
      <c r="E12" s="97" t="s">
        <v>146</v>
      </c>
      <c r="G12" t="s">
        <v>482</v>
      </c>
      <c r="H12" t="s">
        <v>482</v>
      </c>
    </row>
    <row r="13" spans="1:9" x14ac:dyDescent="0.2">
      <c r="E13" s="97" t="s">
        <v>147</v>
      </c>
      <c r="G13" t="s">
        <v>483</v>
      </c>
      <c r="H13" t="s">
        <v>483</v>
      </c>
    </row>
    <row r="14" spans="1:9" x14ac:dyDescent="0.2">
      <c r="E14" s="97" t="s">
        <v>148</v>
      </c>
      <c r="G14" t="s">
        <v>484</v>
      </c>
      <c r="H14" t="s">
        <v>484</v>
      </c>
      <c r="I14">
        <v>1</v>
      </c>
    </row>
    <row r="15" spans="1:9" x14ac:dyDescent="0.2">
      <c r="G15" t="s">
        <v>485</v>
      </c>
      <c r="H15" t="s">
        <v>485</v>
      </c>
      <c r="I15">
        <v>1</v>
      </c>
    </row>
    <row r="16" spans="1:9" x14ac:dyDescent="0.2">
      <c r="G16" t="s">
        <v>486</v>
      </c>
      <c r="H16" t="s">
        <v>486</v>
      </c>
      <c r="I16">
        <v>1</v>
      </c>
    </row>
    <row r="17" spans="7:9" x14ac:dyDescent="0.2">
      <c r="G17" t="s">
        <v>487</v>
      </c>
      <c r="H17" t="s">
        <v>487</v>
      </c>
    </row>
    <row r="18" spans="7:9" x14ac:dyDescent="0.2">
      <c r="G18" t="s">
        <v>488</v>
      </c>
      <c r="H18" t="s">
        <v>488</v>
      </c>
    </row>
    <row r="19" spans="7:9" x14ac:dyDescent="0.2">
      <c r="G19" t="s">
        <v>489</v>
      </c>
      <c r="H19" t="s">
        <v>489</v>
      </c>
      <c r="I19">
        <v>1</v>
      </c>
    </row>
    <row r="20" spans="7:9" x14ac:dyDescent="0.2">
      <c r="G20" t="s">
        <v>490</v>
      </c>
      <c r="H20" t="s">
        <v>491</v>
      </c>
    </row>
    <row r="21" spans="7:9" x14ac:dyDescent="0.2">
      <c r="G21" t="s">
        <v>492</v>
      </c>
      <c r="H21" t="s">
        <v>493</v>
      </c>
    </row>
    <row r="22" spans="7:9" x14ac:dyDescent="0.2">
      <c r="G22" t="s">
        <v>494</v>
      </c>
      <c r="H22" t="s">
        <v>494</v>
      </c>
    </row>
    <row r="23" spans="7:9" x14ac:dyDescent="0.2">
      <c r="G23" t="s">
        <v>495</v>
      </c>
      <c r="H23" t="s">
        <v>496</v>
      </c>
    </row>
    <row r="24" spans="7:9" x14ac:dyDescent="0.2">
      <c r="G24" t="s">
        <v>497</v>
      </c>
      <c r="H24" t="s">
        <v>498</v>
      </c>
    </row>
    <row r="25" spans="7:9" x14ac:dyDescent="0.2">
      <c r="G25" t="s">
        <v>499</v>
      </c>
      <c r="H25" t="s">
        <v>499</v>
      </c>
    </row>
    <row r="26" spans="7:9" x14ac:dyDescent="0.2">
      <c r="G26" t="s">
        <v>500</v>
      </c>
      <c r="H26" t="s">
        <v>501</v>
      </c>
    </row>
    <row r="27" spans="7:9" x14ac:dyDescent="0.2">
      <c r="G27" t="s">
        <v>502</v>
      </c>
      <c r="H27" t="s">
        <v>502</v>
      </c>
    </row>
    <row r="28" spans="7:9" x14ac:dyDescent="0.2">
      <c r="G28" t="s">
        <v>503</v>
      </c>
      <c r="H28" t="s">
        <v>504</v>
      </c>
    </row>
    <row r="29" spans="7:9" x14ac:dyDescent="0.2">
      <c r="G29" t="s">
        <v>505</v>
      </c>
      <c r="H29" t="s">
        <v>506</v>
      </c>
    </row>
    <row r="30" spans="7:9" x14ac:dyDescent="0.2">
      <c r="G30" t="s">
        <v>507</v>
      </c>
      <c r="H30" t="s">
        <v>507</v>
      </c>
      <c r="I30">
        <v>1</v>
      </c>
    </row>
    <row r="31" spans="7:9" x14ac:dyDescent="0.2">
      <c r="G31" t="s">
        <v>508</v>
      </c>
      <c r="H31" t="s">
        <v>508</v>
      </c>
      <c r="I31">
        <v>1</v>
      </c>
    </row>
    <row r="32" spans="7:9" x14ac:dyDescent="0.2">
      <c r="G32" t="s">
        <v>509</v>
      </c>
      <c r="H32" t="s">
        <v>509</v>
      </c>
      <c r="I32">
        <v>1</v>
      </c>
    </row>
    <row r="33" spans="7:9" x14ac:dyDescent="0.2">
      <c r="G33" t="s">
        <v>510</v>
      </c>
      <c r="H33" t="s">
        <v>510</v>
      </c>
    </row>
    <row r="34" spans="7:9" x14ac:dyDescent="0.2">
      <c r="G34" t="s">
        <v>511</v>
      </c>
      <c r="H34" t="s">
        <v>512</v>
      </c>
    </row>
    <row r="35" spans="7:9" x14ac:dyDescent="0.2">
      <c r="G35" t="s">
        <v>513</v>
      </c>
      <c r="H35" t="s">
        <v>513</v>
      </c>
      <c r="I35">
        <v>1</v>
      </c>
    </row>
    <row r="36" spans="7:9" x14ac:dyDescent="0.2">
      <c r="G36" t="s">
        <v>514</v>
      </c>
      <c r="H36" t="s">
        <v>514</v>
      </c>
    </row>
    <row r="37" spans="7:9" x14ac:dyDescent="0.2">
      <c r="G37" t="s">
        <v>515</v>
      </c>
      <c r="H37" t="s">
        <v>516</v>
      </c>
    </row>
    <row r="38" spans="7:9" x14ac:dyDescent="0.2">
      <c r="G38" t="s">
        <v>517</v>
      </c>
      <c r="H38" t="s">
        <v>517</v>
      </c>
    </row>
    <row r="39" spans="7:9" x14ac:dyDescent="0.2">
      <c r="G39" t="s">
        <v>518</v>
      </c>
      <c r="H39" t="s">
        <v>518</v>
      </c>
    </row>
    <row r="40" spans="7:9" x14ac:dyDescent="0.2">
      <c r="G40" t="s">
        <v>519</v>
      </c>
      <c r="H40" t="s">
        <v>519</v>
      </c>
    </row>
    <row r="41" spans="7:9" x14ac:dyDescent="0.2">
      <c r="G41" t="s">
        <v>520</v>
      </c>
      <c r="H41" t="s">
        <v>520</v>
      </c>
    </row>
    <row r="42" spans="7:9" x14ac:dyDescent="0.2">
      <c r="G42" t="s">
        <v>521</v>
      </c>
      <c r="H42" t="s">
        <v>522</v>
      </c>
    </row>
    <row r="43" spans="7:9" x14ac:dyDescent="0.2">
      <c r="G43" t="s">
        <v>523</v>
      </c>
      <c r="H43" t="s">
        <v>523</v>
      </c>
    </row>
    <row r="44" spans="7:9" x14ac:dyDescent="0.2">
      <c r="G44" t="s">
        <v>524</v>
      </c>
      <c r="H44" t="s">
        <v>524</v>
      </c>
    </row>
    <row r="45" spans="7:9" x14ac:dyDescent="0.2">
      <c r="G45" t="s">
        <v>525</v>
      </c>
      <c r="H45" t="s">
        <v>525</v>
      </c>
      <c r="I45">
        <v>1</v>
      </c>
    </row>
    <row r="46" spans="7:9" x14ac:dyDescent="0.2">
      <c r="G46" t="s">
        <v>526</v>
      </c>
      <c r="H46" t="s">
        <v>526</v>
      </c>
      <c r="I46">
        <v>1</v>
      </c>
    </row>
    <row r="47" spans="7:9" x14ac:dyDescent="0.2">
      <c r="G47" t="s">
        <v>527</v>
      </c>
      <c r="H47" t="s">
        <v>527</v>
      </c>
    </row>
    <row r="48" spans="7:9" x14ac:dyDescent="0.2">
      <c r="G48" t="s">
        <v>528</v>
      </c>
      <c r="H48" t="s">
        <v>528</v>
      </c>
      <c r="I48">
        <v>1</v>
      </c>
    </row>
    <row r="49" spans="7:9" x14ac:dyDescent="0.2">
      <c r="G49" t="s">
        <v>529</v>
      </c>
      <c r="H49" t="s">
        <v>530</v>
      </c>
    </row>
    <row r="50" spans="7:9" x14ac:dyDescent="0.2">
      <c r="G50" t="s">
        <v>531</v>
      </c>
      <c r="H50" t="s">
        <v>532</v>
      </c>
    </row>
    <row r="51" spans="7:9" x14ac:dyDescent="0.2">
      <c r="G51" t="s">
        <v>533</v>
      </c>
      <c r="H51" t="s">
        <v>533</v>
      </c>
    </row>
    <row r="52" spans="7:9" x14ac:dyDescent="0.2">
      <c r="G52" t="s">
        <v>534</v>
      </c>
      <c r="H52" t="s">
        <v>534</v>
      </c>
    </row>
    <row r="53" spans="7:9" x14ac:dyDescent="0.2">
      <c r="G53" t="s">
        <v>535</v>
      </c>
      <c r="H53" t="s">
        <v>535</v>
      </c>
    </row>
    <row r="54" spans="7:9" x14ac:dyDescent="0.2">
      <c r="G54" t="s">
        <v>536</v>
      </c>
      <c r="H54" t="s">
        <v>537</v>
      </c>
    </row>
    <row r="55" spans="7:9" x14ac:dyDescent="0.2">
      <c r="G55" t="s">
        <v>538</v>
      </c>
      <c r="H55" t="s">
        <v>538</v>
      </c>
    </row>
    <row r="56" spans="7:9" x14ac:dyDescent="0.2">
      <c r="G56" t="s">
        <v>539</v>
      </c>
      <c r="H56" t="s">
        <v>539</v>
      </c>
    </row>
    <row r="57" spans="7:9" x14ac:dyDescent="0.2">
      <c r="G57" t="s">
        <v>540</v>
      </c>
      <c r="H57" t="s">
        <v>540</v>
      </c>
      <c r="I57">
        <v>1</v>
      </c>
    </row>
    <row r="58" spans="7:9" x14ac:dyDescent="0.2">
      <c r="G58" t="s">
        <v>541</v>
      </c>
      <c r="H58" t="s">
        <v>542</v>
      </c>
    </row>
    <row r="59" spans="7:9" x14ac:dyDescent="0.2">
      <c r="G59" t="s">
        <v>543</v>
      </c>
      <c r="H59" t="s">
        <v>543</v>
      </c>
    </row>
    <row r="60" spans="7:9" x14ac:dyDescent="0.2">
      <c r="G60" t="s">
        <v>544</v>
      </c>
      <c r="H60" t="s">
        <v>544</v>
      </c>
      <c r="I60">
        <v>1</v>
      </c>
    </row>
    <row r="61" spans="7:9" x14ac:dyDescent="0.2">
      <c r="G61" t="s">
        <v>545</v>
      </c>
      <c r="H61" t="s">
        <v>546</v>
      </c>
    </row>
    <row r="62" spans="7:9" x14ac:dyDescent="0.2">
      <c r="G62" t="s">
        <v>547</v>
      </c>
      <c r="H62" t="s">
        <v>547</v>
      </c>
    </row>
    <row r="63" spans="7:9" x14ac:dyDescent="0.2">
      <c r="G63" t="s">
        <v>548</v>
      </c>
      <c r="H63" t="s">
        <v>548</v>
      </c>
    </row>
    <row r="64" spans="7:9" x14ac:dyDescent="0.2">
      <c r="G64" t="s">
        <v>549</v>
      </c>
      <c r="H64" t="s">
        <v>549</v>
      </c>
      <c r="I64">
        <v>1</v>
      </c>
    </row>
    <row r="65" spans="7:9" x14ac:dyDescent="0.2">
      <c r="G65" t="s">
        <v>550</v>
      </c>
      <c r="H65" t="s">
        <v>550</v>
      </c>
    </row>
    <row r="66" spans="7:9" x14ac:dyDescent="0.2">
      <c r="G66" t="s">
        <v>551</v>
      </c>
      <c r="H66" t="s">
        <v>551</v>
      </c>
    </row>
    <row r="67" spans="7:9" x14ac:dyDescent="0.2">
      <c r="G67" t="s">
        <v>552</v>
      </c>
      <c r="H67" t="s">
        <v>552</v>
      </c>
    </row>
    <row r="68" spans="7:9" x14ac:dyDescent="0.2">
      <c r="G68" t="s">
        <v>553</v>
      </c>
      <c r="H68" t="s">
        <v>553</v>
      </c>
      <c r="I68">
        <v>1</v>
      </c>
    </row>
    <row r="69" spans="7:9" x14ac:dyDescent="0.2">
      <c r="G69" t="s">
        <v>554</v>
      </c>
      <c r="H69" t="s">
        <v>555</v>
      </c>
    </row>
    <row r="70" spans="7:9" x14ac:dyDescent="0.2">
      <c r="G70" t="s">
        <v>556</v>
      </c>
      <c r="H70" t="s">
        <v>556</v>
      </c>
      <c r="I70">
        <v>1</v>
      </c>
    </row>
    <row r="71" spans="7:9" x14ac:dyDescent="0.2">
      <c r="G71" t="s">
        <v>557</v>
      </c>
      <c r="H71" t="s">
        <v>557</v>
      </c>
    </row>
    <row r="72" spans="7:9" x14ac:dyDescent="0.2">
      <c r="G72" t="s">
        <v>558</v>
      </c>
      <c r="H72" t="s">
        <v>559</v>
      </c>
    </row>
    <row r="73" spans="7:9" x14ac:dyDescent="0.2">
      <c r="G73" t="s">
        <v>560</v>
      </c>
      <c r="H73" t="s">
        <v>561</v>
      </c>
    </row>
    <row r="74" spans="7:9" x14ac:dyDescent="0.2">
      <c r="G74" t="s">
        <v>562</v>
      </c>
      <c r="H74" t="s">
        <v>562</v>
      </c>
    </row>
    <row r="75" spans="7:9" x14ac:dyDescent="0.2">
      <c r="G75" t="s">
        <v>563</v>
      </c>
      <c r="H75" t="s">
        <v>563</v>
      </c>
      <c r="I75">
        <v>1</v>
      </c>
    </row>
    <row r="76" spans="7:9" x14ac:dyDescent="0.2">
      <c r="G76" t="s">
        <v>564</v>
      </c>
      <c r="H76" t="s">
        <v>564</v>
      </c>
      <c r="I76">
        <v>1</v>
      </c>
    </row>
    <row r="77" spans="7:9" x14ac:dyDescent="0.2">
      <c r="G77" t="s">
        <v>565</v>
      </c>
      <c r="H77" t="s">
        <v>566</v>
      </c>
    </row>
    <row r="78" spans="7:9" x14ac:dyDescent="0.2">
      <c r="G78" t="s">
        <v>567</v>
      </c>
      <c r="H78" t="s">
        <v>567</v>
      </c>
    </row>
    <row r="79" spans="7:9" x14ac:dyDescent="0.2">
      <c r="G79" t="s">
        <v>568</v>
      </c>
      <c r="H79" t="s">
        <v>568</v>
      </c>
    </row>
    <row r="80" spans="7:9" x14ac:dyDescent="0.2">
      <c r="G80" t="s">
        <v>569</v>
      </c>
      <c r="H80" t="s">
        <v>569</v>
      </c>
    </row>
    <row r="81" spans="7:9" x14ac:dyDescent="0.2">
      <c r="G81" t="s">
        <v>570</v>
      </c>
      <c r="H81" t="s">
        <v>571</v>
      </c>
    </row>
    <row r="82" spans="7:9" x14ac:dyDescent="0.2">
      <c r="G82" t="s">
        <v>572</v>
      </c>
      <c r="H82" t="s">
        <v>573</v>
      </c>
    </row>
    <row r="83" spans="7:9" x14ac:dyDescent="0.2">
      <c r="G83" t="s">
        <v>574</v>
      </c>
      <c r="H83" t="s">
        <v>574</v>
      </c>
      <c r="I83">
        <v>1</v>
      </c>
    </row>
    <row r="84" spans="7:9" x14ac:dyDescent="0.2">
      <c r="G84" t="s">
        <v>575</v>
      </c>
      <c r="H84" t="s">
        <v>576</v>
      </c>
    </row>
    <row r="85" spans="7:9" x14ac:dyDescent="0.2">
      <c r="G85" t="s">
        <v>577</v>
      </c>
      <c r="H85" t="s">
        <v>577</v>
      </c>
    </row>
    <row r="86" spans="7:9" x14ac:dyDescent="0.2">
      <c r="G86" t="s">
        <v>578</v>
      </c>
      <c r="H86" t="s">
        <v>578</v>
      </c>
      <c r="I86">
        <v>1</v>
      </c>
    </row>
    <row r="87" spans="7:9" x14ac:dyDescent="0.2">
      <c r="G87" t="s">
        <v>579</v>
      </c>
      <c r="H87" t="s">
        <v>579</v>
      </c>
    </row>
    <row r="88" spans="7:9" x14ac:dyDescent="0.2">
      <c r="G88" t="s">
        <v>580</v>
      </c>
      <c r="H88" t="s">
        <v>580</v>
      </c>
    </row>
    <row r="89" spans="7:9" x14ac:dyDescent="0.2">
      <c r="G89" t="s">
        <v>581</v>
      </c>
      <c r="H89" t="s">
        <v>582</v>
      </c>
    </row>
    <row r="90" spans="7:9" x14ac:dyDescent="0.2">
      <c r="G90" t="s">
        <v>583</v>
      </c>
      <c r="H90" t="s">
        <v>583</v>
      </c>
    </row>
    <row r="91" spans="7:9" x14ac:dyDescent="0.2">
      <c r="G91" t="s">
        <v>584</v>
      </c>
      <c r="H91" t="s">
        <v>585</v>
      </c>
    </row>
    <row r="92" spans="7:9" x14ac:dyDescent="0.2">
      <c r="G92" t="s">
        <v>586</v>
      </c>
      <c r="H92" t="s">
        <v>586</v>
      </c>
    </row>
    <row r="93" spans="7:9" x14ac:dyDescent="0.2">
      <c r="G93" t="s">
        <v>587</v>
      </c>
      <c r="H93" t="s">
        <v>587</v>
      </c>
      <c r="I93">
        <v>1</v>
      </c>
    </row>
    <row r="94" spans="7:9" x14ac:dyDescent="0.2">
      <c r="G94" t="s">
        <v>588</v>
      </c>
      <c r="H94" t="s">
        <v>588</v>
      </c>
      <c r="I94">
        <v>1</v>
      </c>
    </row>
    <row r="95" spans="7:9" x14ac:dyDescent="0.2">
      <c r="G95" t="s">
        <v>589</v>
      </c>
      <c r="H95" t="s">
        <v>589</v>
      </c>
      <c r="I95">
        <v>1</v>
      </c>
    </row>
    <row r="96" spans="7:9" x14ac:dyDescent="0.2">
      <c r="G96" t="s">
        <v>590</v>
      </c>
      <c r="H96" t="s">
        <v>591</v>
      </c>
    </row>
    <row r="97" spans="7:9" x14ac:dyDescent="0.2">
      <c r="G97" t="s">
        <v>592</v>
      </c>
      <c r="H97" t="s">
        <v>592</v>
      </c>
      <c r="I97">
        <v>1</v>
      </c>
    </row>
    <row r="98" spans="7:9" x14ac:dyDescent="0.2">
      <c r="G98" t="s">
        <v>593</v>
      </c>
      <c r="H98" t="s">
        <v>594</v>
      </c>
    </row>
    <row r="99" spans="7:9" x14ac:dyDescent="0.2">
      <c r="G99" t="s">
        <v>595</v>
      </c>
      <c r="H99" t="s">
        <v>595</v>
      </c>
    </row>
    <row r="100" spans="7:9" x14ac:dyDescent="0.2">
      <c r="G100" t="s">
        <v>596</v>
      </c>
      <c r="H100" t="s">
        <v>597</v>
      </c>
    </row>
    <row r="101" spans="7:9" x14ac:dyDescent="0.2">
      <c r="G101" t="s">
        <v>598</v>
      </c>
      <c r="H101" t="s">
        <v>599</v>
      </c>
    </row>
    <row r="102" spans="7:9" x14ac:dyDescent="0.2">
      <c r="G102" t="s">
        <v>600</v>
      </c>
      <c r="H102" t="s">
        <v>600</v>
      </c>
    </row>
    <row r="103" spans="7:9" x14ac:dyDescent="0.2">
      <c r="G103" t="s">
        <v>601</v>
      </c>
      <c r="H103" t="s">
        <v>602</v>
      </c>
    </row>
    <row r="104" spans="7:9" x14ac:dyDescent="0.2">
      <c r="G104" t="s">
        <v>603</v>
      </c>
      <c r="H104" t="s">
        <v>604</v>
      </c>
    </row>
    <row r="105" spans="7:9" x14ac:dyDescent="0.2">
      <c r="G105" t="s">
        <v>605</v>
      </c>
      <c r="H105" t="s">
        <v>606</v>
      </c>
    </row>
    <row r="106" spans="7:9" x14ac:dyDescent="0.2">
      <c r="G106" t="s">
        <v>607</v>
      </c>
      <c r="H106" t="s">
        <v>607</v>
      </c>
    </row>
    <row r="107" spans="7:9" x14ac:dyDescent="0.2">
      <c r="G107" t="s">
        <v>608</v>
      </c>
      <c r="H107" t="s">
        <v>609</v>
      </c>
    </row>
    <row r="108" spans="7:9" x14ac:dyDescent="0.2">
      <c r="G108" t="s">
        <v>610</v>
      </c>
      <c r="H108" t="s">
        <v>611</v>
      </c>
    </row>
    <row r="109" spans="7:9" x14ac:dyDescent="0.2">
      <c r="G109" t="s">
        <v>612</v>
      </c>
      <c r="H109" t="s">
        <v>612</v>
      </c>
    </row>
    <row r="110" spans="7:9" x14ac:dyDescent="0.2">
      <c r="G110" t="s">
        <v>613</v>
      </c>
      <c r="H110" t="s">
        <v>613</v>
      </c>
    </row>
    <row r="111" spans="7:9" x14ac:dyDescent="0.2">
      <c r="G111" t="s">
        <v>614</v>
      </c>
      <c r="H111" t="s">
        <v>615</v>
      </c>
    </row>
    <row r="112" spans="7:9" x14ac:dyDescent="0.2">
      <c r="G112" t="s">
        <v>616</v>
      </c>
      <c r="H112" t="s">
        <v>616</v>
      </c>
    </row>
    <row r="113" spans="7:9" x14ac:dyDescent="0.2">
      <c r="G113" t="s">
        <v>617</v>
      </c>
      <c r="H113" t="s">
        <v>617</v>
      </c>
      <c r="I113">
        <v>1</v>
      </c>
    </row>
    <row r="114" spans="7:9" x14ac:dyDescent="0.2">
      <c r="G114" t="s">
        <v>618</v>
      </c>
      <c r="H114" t="s">
        <v>618</v>
      </c>
      <c r="I114">
        <v>1</v>
      </c>
    </row>
    <row r="115" spans="7:9" x14ac:dyDescent="0.2">
      <c r="G115" t="s">
        <v>619</v>
      </c>
      <c r="H115" t="s">
        <v>620</v>
      </c>
    </row>
    <row r="116" spans="7:9" x14ac:dyDescent="0.2">
      <c r="G116" t="s">
        <v>621</v>
      </c>
      <c r="H116" t="s">
        <v>621</v>
      </c>
    </row>
    <row r="117" spans="7:9" x14ac:dyDescent="0.2">
      <c r="G117" t="s">
        <v>622</v>
      </c>
      <c r="H117" t="s">
        <v>623</v>
      </c>
    </row>
    <row r="118" spans="7:9" x14ac:dyDescent="0.2">
      <c r="G118" t="s">
        <v>624</v>
      </c>
      <c r="H118" t="s">
        <v>624</v>
      </c>
    </row>
    <row r="119" spans="7:9" x14ac:dyDescent="0.2">
      <c r="G119" t="s">
        <v>625</v>
      </c>
      <c r="H119" t="s">
        <v>625</v>
      </c>
    </row>
    <row r="120" spans="7:9" x14ac:dyDescent="0.2">
      <c r="G120" t="s">
        <v>626</v>
      </c>
      <c r="H120" t="s">
        <v>626</v>
      </c>
    </row>
    <row r="121" spans="7:9" x14ac:dyDescent="0.2">
      <c r="G121" t="s">
        <v>627</v>
      </c>
      <c r="H121" t="s">
        <v>627</v>
      </c>
    </row>
    <row r="122" spans="7:9" x14ac:dyDescent="0.2">
      <c r="G122" t="s">
        <v>628</v>
      </c>
      <c r="H122" t="s">
        <v>628</v>
      </c>
    </row>
    <row r="123" spans="7:9" x14ac:dyDescent="0.2">
      <c r="G123" t="s">
        <v>629</v>
      </c>
      <c r="H123" t="s">
        <v>629</v>
      </c>
      <c r="I123">
        <v>1</v>
      </c>
    </row>
    <row r="124" spans="7:9" x14ac:dyDescent="0.2">
      <c r="G124" t="s">
        <v>630</v>
      </c>
      <c r="H124" t="s">
        <v>630</v>
      </c>
      <c r="I124">
        <v>1</v>
      </c>
    </row>
    <row r="125" spans="7:9" x14ac:dyDescent="0.2">
      <c r="G125" t="s">
        <v>631</v>
      </c>
      <c r="H125" t="s">
        <v>632</v>
      </c>
    </row>
    <row r="126" spans="7:9" x14ac:dyDescent="0.2">
      <c r="G126" t="s">
        <v>633</v>
      </c>
      <c r="H126" t="s">
        <v>634</v>
      </c>
    </row>
    <row r="127" spans="7:9" x14ac:dyDescent="0.2">
      <c r="G127" t="s">
        <v>635</v>
      </c>
      <c r="H127" t="s">
        <v>635</v>
      </c>
      <c r="I127">
        <v>1</v>
      </c>
    </row>
    <row r="128" spans="7:9" x14ac:dyDescent="0.2">
      <c r="G128" t="s">
        <v>636</v>
      </c>
      <c r="H128" t="s">
        <v>636</v>
      </c>
      <c r="I128">
        <v>1</v>
      </c>
    </row>
    <row r="129" spans="7:9" x14ac:dyDescent="0.2">
      <c r="G129" t="s">
        <v>637</v>
      </c>
      <c r="H129" t="s">
        <v>637</v>
      </c>
      <c r="I129">
        <v>1</v>
      </c>
    </row>
    <row r="130" spans="7:9" x14ac:dyDescent="0.2">
      <c r="G130" t="s">
        <v>638</v>
      </c>
      <c r="H130" t="s">
        <v>638</v>
      </c>
    </row>
    <row r="131" spans="7:9" x14ac:dyDescent="0.2">
      <c r="G131" t="s">
        <v>639</v>
      </c>
      <c r="H131" t="s">
        <v>639</v>
      </c>
      <c r="I131">
        <v>1</v>
      </c>
    </row>
    <row r="132" spans="7:9" x14ac:dyDescent="0.2">
      <c r="G132" t="s">
        <v>640</v>
      </c>
      <c r="H132" t="s">
        <v>640</v>
      </c>
      <c r="I132">
        <v>1</v>
      </c>
    </row>
    <row r="133" spans="7:9" x14ac:dyDescent="0.2">
      <c r="G133" t="s">
        <v>641</v>
      </c>
      <c r="H133" t="s">
        <v>641</v>
      </c>
    </row>
    <row r="134" spans="7:9" x14ac:dyDescent="0.2">
      <c r="G134" t="s">
        <v>642</v>
      </c>
      <c r="H134" t="s">
        <v>642</v>
      </c>
    </row>
    <row r="135" spans="7:9" x14ac:dyDescent="0.2">
      <c r="G135" t="s">
        <v>643</v>
      </c>
      <c r="H135" t="s">
        <v>643</v>
      </c>
    </row>
    <row r="136" spans="7:9" x14ac:dyDescent="0.2">
      <c r="G136" t="s">
        <v>644</v>
      </c>
      <c r="H136" t="s">
        <v>644</v>
      </c>
      <c r="I136">
        <v>1</v>
      </c>
    </row>
    <row r="137" spans="7:9" x14ac:dyDescent="0.2">
      <c r="G137" t="s">
        <v>645</v>
      </c>
      <c r="H137" t="s">
        <v>645</v>
      </c>
    </row>
    <row r="138" spans="7:9" x14ac:dyDescent="0.2">
      <c r="G138" t="s">
        <v>646</v>
      </c>
      <c r="H138" t="s">
        <v>646</v>
      </c>
      <c r="I138">
        <v>1</v>
      </c>
    </row>
    <row r="139" spans="7:9" x14ac:dyDescent="0.2">
      <c r="G139" t="s">
        <v>647</v>
      </c>
      <c r="H139" t="s">
        <v>648</v>
      </c>
    </row>
    <row r="140" spans="7:9" x14ac:dyDescent="0.2">
      <c r="G140" t="s">
        <v>649</v>
      </c>
      <c r="H140" t="s">
        <v>649</v>
      </c>
    </row>
    <row r="141" spans="7:9" x14ac:dyDescent="0.2">
      <c r="G141" t="s">
        <v>650</v>
      </c>
      <c r="H141" t="s">
        <v>650</v>
      </c>
      <c r="I141">
        <v>1</v>
      </c>
    </row>
    <row r="142" spans="7:9" x14ac:dyDescent="0.2">
      <c r="G142" t="s">
        <v>651</v>
      </c>
      <c r="H142" t="s">
        <v>652</v>
      </c>
    </row>
    <row r="143" spans="7:9" x14ac:dyDescent="0.2">
      <c r="G143" t="s">
        <v>653</v>
      </c>
      <c r="H143" t="s">
        <v>654</v>
      </c>
    </row>
    <row r="144" spans="7:9" x14ac:dyDescent="0.2">
      <c r="G144" t="s">
        <v>655</v>
      </c>
      <c r="H144" t="s">
        <v>656</v>
      </c>
    </row>
    <row r="145" spans="7:9" x14ac:dyDescent="0.2">
      <c r="G145" t="s">
        <v>657</v>
      </c>
      <c r="H145" t="s">
        <v>657</v>
      </c>
      <c r="I145">
        <v>1</v>
      </c>
    </row>
    <row r="146" spans="7:9" x14ac:dyDescent="0.2">
      <c r="G146" t="s">
        <v>658</v>
      </c>
      <c r="H146" t="s">
        <v>658</v>
      </c>
      <c r="I146">
        <v>1</v>
      </c>
    </row>
    <row r="147" spans="7:9" x14ac:dyDescent="0.2">
      <c r="G147" t="s">
        <v>659</v>
      </c>
      <c r="H147" t="s">
        <v>660</v>
      </c>
    </row>
    <row r="148" spans="7:9" x14ac:dyDescent="0.2">
      <c r="G148" t="s">
        <v>661</v>
      </c>
      <c r="H148" t="s">
        <v>662</v>
      </c>
    </row>
    <row r="149" spans="7:9" x14ac:dyDescent="0.2">
      <c r="G149" t="s">
        <v>663</v>
      </c>
      <c r="H149" t="s">
        <v>663</v>
      </c>
    </row>
    <row r="150" spans="7:9" x14ac:dyDescent="0.2">
      <c r="G150" t="s">
        <v>664</v>
      </c>
      <c r="H150" t="s">
        <v>664</v>
      </c>
    </row>
    <row r="151" spans="7:9" x14ac:dyDescent="0.2">
      <c r="G151" t="s">
        <v>665</v>
      </c>
      <c r="H151" t="s">
        <v>665</v>
      </c>
      <c r="I151">
        <v>1</v>
      </c>
    </row>
    <row r="152" spans="7:9" x14ac:dyDescent="0.2">
      <c r="G152" t="s">
        <v>666</v>
      </c>
      <c r="H152" t="s">
        <v>667</v>
      </c>
    </row>
    <row r="153" spans="7:9" x14ac:dyDescent="0.2">
      <c r="G153" t="s">
        <v>668</v>
      </c>
      <c r="H153" t="s">
        <v>669</v>
      </c>
    </row>
    <row r="154" spans="7:9" x14ac:dyDescent="0.2">
      <c r="G154" t="s">
        <v>670</v>
      </c>
      <c r="H154" t="s">
        <v>670</v>
      </c>
    </row>
    <row r="155" spans="7:9" x14ac:dyDescent="0.2">
      <c r="G155" t="s">
        <v>671</v>
      </c>
      <c r="H155" t="s">
        <v>671</v>
      </c>
      <c r="I155">
        <v>1</v>
      </c>
    </row>
    <row r="156" spans="7:9" x14ac:dyDescent="0.2">
      <c r="G156" t="s">
        <v>672</v>
      </c>
      <c r="H156" t="s">
        <v>673</v>
      </c>
    </row>
    <row r="157" spans="7:9" x14ac:dyDescent="0.2">
      <c r="G157" t="s">
        <v>674</v>
      </c>
      <c r="H157" t="s">
        <v>674</v>
      </c>
      <c r="I157">
        <v>1</v>
      </c>
    </row>
    <row r="158" spans="7:9" x14ac:dyDescent="0.2">
      <c r="G158" t="s">
        <v>675</v>
      </c>
      <c r="H158" t="s">
        <v>676</v>
      </c>
    </row>
    <row r="159" spans="7:9" x14ac:dyDescent="0.2">
      <c r="G159" t="s">
        <v>677</v>
      </c>
      <c r="H159" t="s">
        <v>678</v>
      </c>
    </row>
    <row r="160" spans="7:9" x14ac:dyDescent="0.2">
      <c r="G160" t="s">
        <v>679</v>
      </c>
      <c r="H160" t="s">
        <v>679</v>
      </c>
    </row>
    <row r="161" spans="7:9" x14ac:dyDescent="0.2">
      <c r="G161" t="s">
        <v>680</v>
      </c>
      <c r="H161" t="s">
        <v>680</v>
      </c>
    </row>
    <row r="162" spans="7:9" x14ac:dyDescent="0.2">
      <c r="G162" t="s">
        <v>681</v>
      </c>
      <c r="H162" t="s">
        <v>681</v>
      </c>
      <c r="I162">
        <v>1</v>
      </c>
    </row>
    <row r="163" spans="7:9" x14ac:dyDescent="0.2">
      <c r="G163" t="s">
        <v>682</v>
      </c>
      <c r="H163" t="s">
        <v>682</v>
      </c>
    </row>
    <row r="164" spans="7:9" x14ac:dyDescent="0.2">
      <c r="G164" t="s">
        <v>683</v>
      </c>
      <c r="H164" t="s">
        <v>683</v>
      </c>
    </row>
    <row r="165" spans="7:9" x14ac:dyDescent="0.2">
      <c r="G165" t="s">
        <v>684</v>
      </c>
      <c r="H165" t="s">
        <v>684</v>
      </c>
      <c r="I165">
        <v>1</v>
      </c>
    </row>
  </sheetData>
  <autoFilter ref="G1:I165" xr:uid="{EC3C8724-0588-4501-A26F-04EBFC04B32D}"/>
  <pageMargins left="0.7" right="0.7" top="0.75" bottom="0.75" header="0.3" footer="0.3"/>
  <pageSetup paperSize="9" orientation="portrait" r:id="rId1"/>
  <customProperties>
    <customPr name="QAA_DRILLPATH_NODE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82B8C-6185-4657-B367-E868FF439A51}">
  <sheetPr codeName="Sheet5"/>
  <dimension ref="A1:I167"/>
  <sheetViews>
    <sheetView zoomScaleNormal="100" workbookViewId="0"/>
  </sheetViews>
  <sheetFormatPr defaultColWidth="8.75" defaultRowHeight="12" x14ac:dyDescent="0.2"/>
  <cols>
    <col min="1" max="1" width="11.75" style="92" customWidth="1"/>
    <col min="2" max="2" width="13" style="92" customWidth="1"/>
    <col min="3" max="3" width="9.375" style="92" bestFit="1" customWidth="1"/>
    <col min="4" max="4" width="45" style="92" customWidth="1"/>
    <col min="5" max="5" width="9.75" style="92" bestFit="1" customWidth="1"/>
    <col min="6" max="6" width="58.375" style="92" bestFit="1" customWidth="1"/>
    <col min="7" max="7" width="14.5" style="92" bestFit="1" customWidth="1"/>
    <col min="8" max="8" width="12.75" style="92" bestFit="1" customWidth="1"/>
    <col min="9" max="9" width="24.5" style="92" customWidth="1"/>
    <col min="10" max="16384" width="8.75" style="92"/>
  </cols>
  <sheetData>
    <row r="1" spans="1:9" s="91" customFormat="1" x14ac:dyDescent="0.2">
      <c r="A1" s="91" t="s">
        <v>685</v>
      </c>
      <c r="B1" s="91" t="s">
        <v>296</v>
      </c>
      <c r="C1" s="91" t="s">
        <v>297</v>
      </c>
      <c r="D1" s="91" t="s">
        <v>26</v>
      </c>
      <c r="E1" s="91" t="s">
        <v>298</v>
      </c>
      <c r="F1" s="91" t="s">
        <v>317</v>
      </c>
      <c r="G1" s="91" t="s">
        <v>318</v>
      </c>
      <c r="H1" s="91" t="s">
        <v>319</v>
      </c>
      <c r="I1" s="91" t="s">
        <v>467</v>
      </c>
    </row>
    <row r="2" spans="1:9" x14ac:dyDescent="0.2">
      <c r="A2" s="92" t="str">
        <f>$I$2</f>
        <v>Platform Housing Group</v>
      </c>
      <c r="B2" s="92" t="s">
        <v>293</v>
      </c>
      <c r="C2" s="92" t="s">
        <v>294</v>
      </c>
      <c r="D2" s="92" t="s">
        <v>166</v>
      </c>
      <c r="E2" s="92" t="s">
        <v>295</v>
      </c>
      <c r="F2" s="92" t="s">
        <v>135</v>
      </c>
      <c r="G2" s="92" t="s">
        <v>320</v>
      </c>
      <c r="H2" s="92" t="s">
        <v>329</v>
      </c>
      <c r="I2" s="92" t="str">
        <f>IF(ISBLANK(Response!F4),"",Response!F4)</f>
        <v>Platform Housing Group</v>
      </c>
    </row>
    <row r="3" spans="1:9" x14ac:dyDescent="0.2">
      <c r="A3" s="92" t="str">
        <f t="shared" ref="A3:A94" si="0">$I$2</f>
        <v>Platform Housing Group</v>
      </c>
      <c r="B3" s="92" t="s">
        <v>293</v>
      </c>
      <c r="C3" s="92" t="s">
        <v>294</v>
      </c>
      <c r="D3" s="92" t="s">
        <v>166</v>
      </c>
      <c r="E3" s="92" t="s">
        <v>295</v>
      </c>
      <c r="F3" s="92" t="s">
        <v>281</v>
      </c>
      <c r="G3" s="92" t="s">
        <v>321</v>
      </c>
      <c r="H3" s="92" t="s">
        <v>330</v>
      </c>
      <c r="I3" s="92" t="str">
        <f>IF(ISBLANK(Response!F5),"",Response!F5)</f>
        <v>National - England</v>
      </c>
    </row>
    <row r="4" spans="1:9" x14ac:dyDescent="0.2">
      <c r="A4" s="92" t="str">
        <f t="shared" si="0"/>
        <v>Platform Housing Group</v>
      </c>
      <c r="B4" s="92" t="s">
        <v>293</v>
      </c>
      <c r="C4" s="92" t="s">
        <v>294</v>
      </c>
      <c r="D4" s="92" t="s">
        <v>166</v>
      </c>
      <c r="E4" s="92" t="s">
        <v>295</v>
      </c>
      <c r="F4" s="92" t="s">
        <v>149</v>
      </c>
      <c r="G4" s="92" t="s">
        <v>322</v>
      </c>
      <c r="H4" s="92" t="s">
        <v>331</v>
      </c>
      <c r="I4" s="95">
        <f>IF(ISBLANK(Response!F6),"",Response!F6)</f>
        <v>45862</v>
      </c>
    </row>
    <row r="5" spans="1:9" x14ac:dyDescent="0.2">
      <c r="A5" s="92" t="str">
        <f t="shared" si="0"/>
        <v>Platform Housing Group</v>
      </c>
      <c r="B5" s="92" t="s">
        <v>293</v>
      </c>
      <c r="C5" s="92" t="s">
        <v>294</v>
      </c>
      <c r="D5" s="92" t="s">
        <v>166</v>
      </c>
      <c r="E5" s="92" t="s">
        <v>295</v>
      </c>
      <c r="F5" s="92" t="s">
        <v>201</v>
      </c>
      <c r="G5" s="92" t="s">
        <v>323</v>
      </c>
      <c r="H5" s="92" t="s">
        <v>332</v>
      </c>
      <c r="I5" s="92" t="str">
        <f>IF(ISBLANK(Response!F7),"",Response!F7)</f>
        <v>FY2025</v>
      </c>
    </row>
    <row r="6" spans="1:9" x14ac:dyDescent="0.2">
      <c r="A6" s="92" t="str">
        <f t="shared" si="0"/>
        <v>Platform Housing Group</v>
      </c>
      <c r="B6" s="92" t="s">
        <v>99</v>
      </c>
      <c r="C6" s="92" t="s">
        <v>3</v>
      </c>
      <c r="D6" s="92" t="s">
        <v>257</v>
      </c>
      <c r="E6" s="92" t="s">
        <v>28</v>
      </c>
      <c r="F6" s="92" t="s">
        <v>93</v>
      </c>
      <c r="G6" s="92" t="s">
        <v>320</v>
      </c>
      <c r="H6" s="92" t="s">
        <v>333</v>
      </c>
      <c r="I6" s="93">
        <f>IF(ISBLANK(Response!F10),"",Response!F10)</f>
        <v>1.4999999999999999E-2</v>
      </c>
    </row>
    <row r="7" spans="1:9" x14ac:dyDescent="0.2">
      <c r="A7" s="92" t="str">
        <f t="shared" si="0"/>
        <v>Platform Housing Group</v>
      </c>
      <c r="B7" s="92" t="s">
        <v>99</v>
      </c>
      <c r="C7" s="92" t="s">
        <v>3</v>
      </c>
      <c r="D7" s="92" t="s">
        <v>257</v>
      </c>
      <c r="E7" s="92" t="s">
        <v>28</v>
      </c>
      <c r="F7" s="92" t="s">
        <v>94</v>
      </c>
      <c r="G7" s="92" t="s">
        <v>321</v>
      </c>
      <c r="H7" s="92" t="s">
        <v>334</v>
      </c>
      <c r="I7" s="93">
        <f>IF(ISBLANK(Response!F11),"",Response!F11)</f>
        <v>0.22</v>
      </c>
    </row>
    <row r="8" spans="1:9" x14ac:dyDescent="0.2">
      <c r="A8" s="92" t="str">
        <f t="shared" si="0"/>
        <v>Platform Housing Group</v>
      </c>
      <c r="B8" s="92" t="s">
        <v>99</v>
      </c>
      <c r="C8" s="92" t="s">
        <v>3</v>
      </c>
      <c r="D8" s="92" t="s">
        <v>257</v>
      </c>
      <c r="E8" s="92" t="s">
        <v>28</v>
      </c>
      <c r="F8" s="92" t="s">
        <v>95</v>
      </c>
      <c r="G8" s="92" t="s">
        <v>322</v>
      </c>
      <c r="H8" s="92" t="s">
        <v>335</v>
      </c>
      <c r="I8" s="93">
        <f>IF(ISBLANK(Response!F12),"",Response!F12)</f>
        <v>0.55000000000000004</v>
      </c>
    </row>
    <row r="9" spans="1:9" x14ac:dyDescent="0.2">
      <c r="A9" s="92" t="str">
        <f t="shared" si="0"/>
        <v>Platform Housing Group</v>
      </c>
      <c r="B9" s="92" t="s">
        <v>99</v>
      </c>
      <c r="C9" s="92" t="s">
        <v>3</v>
      </c>
      <c r="D9" s="92" t="s">
        <v>257</v>
      </c>
      <c r="E9" s="92" t="s">
        <v>28</v>
      </c>
      <c r="F9" s="92" t="s">
        <v>96</v>
      </c>
      <c r="G9" s="92" t="s">
        <v>323</v>
      </c>
      <c r="H9" s="92" t="s">
        <v>336</v>
      </c>
      <c r="I9" s="93">
        <f>IF(ISBLANK(Response!F13),"",Response!F13)</f>
        <v>0.21</v>
      </c>
    </row>
    <row r="10" spans="1:9" x14ac:dyDescent="0.2">
      <c r="A10" s="92" t="str">
        <f t="shared" si="0"/>
        <v>Platform Housing Group</v>
      </c>
      <c r="B10" s="92" t="s">
        <v>99</v>
      </c>
      <c r="C10" s="92" t="s">
        <v>3</v>
      </c>
      <c r="D10" s="92" t="s">
        <v>257</v>
      </c>
      <c r="E10" s="92" t="s">
        <v>28</v>
      </c>
      <c r="F10" s="92" t="s">
        <v>97</v>
      </c>
      <c r="G10" s="92" t="s">
        <v>324</v>
      </c>
      <c r="H10" s="92" t="s">
        <v>337</v>
      </c>
      <c r="I10" s="93">
        <f>IF(ISBLANK(Response!F14),"",Response!F14)</f>
        <v>5.0000000000000001E-3</v>
      </c>
    </row>
    <row r="11" spans="1:9" x14ac:dyDescent="0.2">
      <c r="A11" s="92" t="str">
        <f t="shared" si="0"/>
        <v>Platform Housing Group</v>
      </c>
      <c r="B11" s="92" t="s">
        <v>99</v>
      </c>
      <c r="C11" s="92" t="s">
        <v>3</v>
      </c>
      <c r="D11" s="92" t="s">
        <v>257</v>
      </c>
      <c r="E11" s="92" t="s">
        <v>28</v>
      </c>
      <c r="F11" s="92" t="s">
        <v>98</v>
      </c>
      <c r="G11" s="92" t="s">
        <v>325</v>
      </c>
      <c r="H11" s="92" t="s">
        <v>338</v>
      </c>
      <c r="I11" s="93">
        <f>IF(ISBLANK(Response!F15),"",Response!F15)</f>
        <v>0</v>
      </c>
    </row>
    <row r="12" spans="1:9" x14ac:dyDescent="0.2">
      <c r="A12" s="92" t="str">
        <f t="shared" si="0"/>
        <v>Platform Housing Group</v>
      </c>
      <c r="B12" s="92" t="s">
        <v>99</v>
      </c>
      <c r="C12" s="92" t="s">
        <v>3</v>
      </c>
      <c r="D12" s="92" t="s">
        <v>167</v>
      </c>
      <c r="E12" s="92" t="s">
        <v>299</v>
      </c>
      <c r="F12" s="92" t="s">
        <v>168</v>
      </c>
      <c r="G12" s="92" t="s">
        <v>320</v>
      </c>
      <c r="H12" s="92" t="s">
        <v>339</v>
      </c>
      <c r="I12" s="94">
        <f>IF(ISBLANK(Response!I10),"",Response!I10)</f>
        <v>73</v>
      </c>
    </row>
    <row r="13" spans="1:9" x14ac:dyDescent="0.2">
      <c r="A13" s="92" t="str">
        <f t="shared" si="0"/>
        <v>Platform Housing Group</v>
      </c>
      <c r="B13" s="92" t="s">
        <v>99</v>
      </c>
      <c r="C13" s="92" t="s">
        <v>3</v>
      </c>
      <c r="D13" s="92" t="s">
        <v>228</v>
      </c>
      <c r="E13" s="92" t="s">
        <v>299</v>
      </c>
      <c r="F13" s="92" t="s">
        <v>227</v>
      </c>
      <c r="G13" s="92" t="s">
        <v>321</v>
      </c>
      <c r="H13" s="92" t="s">
        <v>340</v>
      </c>
      <c r="I13" s="94" t="str">
        <f>IF(ISBLANK(Response!I11),"",Response!I11)</f>
        <v/>
      </c>
    </row>
    <row r="14" spans="1:9" x14ac:dyDescent="0.2">
      <c r="A14" s="92" t="str">
        <f t="shared" si="0"/>
        <v>Platform Housing Group</v>
      </c>
      <c r="B14" s="92" t="s">
        <v>99</v>
      </c>
      <c r="C14" s="92" t="s">
        <v>3</v>
      </c>
      <c r="D14" s="92" t="s">
        <v>258</v>
      </c>
      <c r="E14" s="92" t="s">
        <v>29</v>
      </c>
      <c r="F14" s="92" t="s">
        <v>93</v>
      </c>
      <c r="G14" s="92" t="s">
        <v>320</v>
      </c>
      <c r="H14" s="92" t="s">
        <v>341</v>
      </c>
      <c r="I14" s="93">
        <f>IF(ISBLANK(Response!F16),"",Response!F16)</f>
        <v>0.16</v>
      </c>
    </row>
    <row r="15" spans="1:9" x14ac:dyDescent="0.2">
      <c r="A15" s="92" t="str">
        <f t="shared" si="0"/>
        <v>Platform Housing Group</v>
      </c>
      <c r="B15" s="92" t="s">
        <v>99</v>
      </c>
      <c r="C15" s="92" t="s">
        <v>3</v>
      </c>
      <c r="D15" s="92" t="s">
        <v>258</v>
      </c>
      <c r="E15" s="92" t="s">
        <v>29</v>
      </c>
      <c r="F15" s="92" t="s">
        <v>94</v>
      </c>
      <c r="G15" s="92" t="s">
        <v>321</v>
      </c>
      <c r="H15" s="92" t="s">
        <v>342</v>
      </c>
      <c r="I15" s="93">
        <f>IF(ISBLANK(Response!F17),"",Response!F17)</f>
        <v>0.84</v>
      </c>
    </row>
    <row r="16" spans="1:9" x14ac:dyDescent="0.2">
      <c r="A16" s="92" t="str">
        <f t="shared" si="0"/>
        <v>Platform Housing Group</v>
      </c>
      <c r="B16" s="92" t="s">
        <v>99</v>
      </c>
      <c r="C16" s="92" t="s">
        <v>3</v>
      </c>
      <c r="D16" s="92" t="s">
        <v>258</v>
      </c>
      <c r="E16" s="92" t="s">
        <v>29</v>
      </c>
      <c r="F16" s="92" t="s">
        <v>95</v>
      </c>
      <c r="G16" s="92" t="s">
        <v>322</v>
      </c>
      <c r="H16" s="92" t="s">
        <v>343</v>
      </c>
      <c r="I16" s="93">
        <f>IF(ISBLANK(Response!F18),"",Response!F18)</f>
        <v>9.6525096525096531E-6</v>
      </c>
    </row>
    <row r="17" spans="1:9" x14ac:dyDescent="0.2">
      <c r="A17" s="92" t="str">
        <f t="shared" si="0"/>
        <v>Platform Housing Group</v>
      </c>
      <c r="B17" s="92" t="s">
        <v>99</v>
      </c>
      <c r="C17" s="92" t="s">
        <v>3</v>
      </c>
      <c r="D17" s="92" t="s">
        <v>258</v>
      </c>
      <c r="E17" s="92" t="s">
        <v>29</v>
      </c>
      <c r="F17" s="92" t="s">
        <v>96</v>
      </c>
      <c r="G17" s="92" t="s">
        <v>323</v>
      </c>
      <c r="H17" s="92" t="s">
        <v>344</v>
      </c>
      <c r="I17" s="93">
        <f>IF(ISBLANK(Response!F19),"",Response!F19)</f>
        <v>0</v>
      </c>
    </row>
    <row r="18" spans="1:9" x14ac:dyDescent="0.2">
      <c r="A18" s="92" t="str">
        <f t="shared" si="0"/>
        <v>Platform Housing Group</v>
      </c>
      <c r="B18" s="92" t="s">
        <v>99</v>
      </c>
      <c r="C18" s="92" t="s">
        <v>3</v>
      </c>
      <c r="D18" s="92" t="s">
        <v>258</v>
      </c>
      <c r="E18" s="92" t="s">
        <v>29</v>
      </c>
      <c r="F18" s="92" t="s">
        <v>97</v>
      </c>
      <c r="G18" s="92" t="s">
        <v>324</v>
      </c>
      <c r="H18" s="92" t="s">
        <v>345</v>
      </c>
      <c r="I18" s="93">
        <f>IF(ISBLANK(Response!F20),"",Response!F20)</f>
        <v>0</v>
      </c>
    </row>
    <row r="19" spans="1:9" x14ac:dyDescent="0.2">
      <c r="A19" s="92" t="str">
        <f t="shared" si="0"/>
        <v>Platform Housing Group</v>
      </c>
      <c r="B19" s="92" t="s">
        <v>99</v>
      </c>
      <c r="C19" s="92" t="s">
        <v>3</v>
      </c>
      <c r="D19" s="92" t="s">
        <v>258</v>
      </c>
      <c r="E19" s="92" t="s">
        <v>29</v>
      </c>
      <c r="F19" s="92" t="s">
        <v>98</v>
      </c>
      <c r="G19" s="92" t="s">
        <v>325</v>
      </c>
      <c r="H19" s="92" t="s">
        <v>346</v>
      </c>
      <c r="I19" s="93">
        <f>IF(ISBLANK(Response!F21),"",Response!F21)</f>
        <v>0</v>
      </c>
    </row>
    <row r="20" spans="1:9" x14ac:dyDescent="0.2">
      <c r="A20" s="92" t="str">
        <f t="shared" si="0"/>
        <v>Platform Housing Group</v>
      </c>
      <c r="B20" s="92" t="s">
        <v>99</v>
      </c>
      <c r="C20" s="92" t="s">
        <v>3</v>
      </c>
      <c r="D20" s="92" t="s">
        <v>229</v>
      </c>
      <c r="E20" s="92" t="s">
        <v>300</v>
      </c>
      <c r="F20" s="92" t="s">
        <v>168</v>
      </c>
      <c r="G20" s="92" t="s">
        <v>320</v>
      </c>
      <c r="H20" s="92" t="s">
        <v>347</v>
      </c>
      <c r="I20" s="94">
        <f>IF(ISBLANK(Response!I16),"",Response!I16)</f>
        <v>86</v>
      </c>
    </row>
    <row r="21" spans="1:9" x14ac:dyDescent="0.2">
      <c r="A21" s="92" t="str">
        <f t="shared" si="0"/>
        <v>Platform Housing Group</v>
      </c>
      <c r="B21" s="92" t="s">
        <v>99</v>
      </c>
      <c r="C21" s="92" t="s">
        <v>3</v>
      </c>
      <c r="D21" s="92" t="s">
        <v>230</v>
      </c>
      <c r="E21" s="92" t="s">
        <v>300</v>
      </c>
      <c r="F21" s="92" t="s">
        <v>227</v>
      </c>
      <c r="G21" s="92" t="s">
        <v>321</v>
      </c>
      <c r="H21" s="92" t="s">
        <v>348</v>
      </c>
      <c r="I21" s="94" t="str">
        <f>IF(ISBLANK(Response!I17),"",Response!I17)</f>
        <v/>
      </c>
    </row>
    <row r="22" spans="1:9" x14ac:dyDescent="0.2">
      <c r="A22" s="92" t="str">
        <f t="shared" si="0"/>
        <v>Platform Housing Group</v>
      </c>
      <c r="B22" s="92" t="s">
        <v>99</v>
      </c>
      <c r="C22" s="92" t="s">
        <v>3</v>
      </c>
      <c r="D22" s="92" t="s">
        <v>280</v>
      </c>
      <c r="E22" s="92" t="s">
        <v>30</v>
      </c>
      <c r="F22" s="92" t="s">
        <v>169</v>
      </c>
      <c r="G22" s="92" t="s">
        <v>320</v>
      </c>
      <c r="H22" s="92" t="s">
        <v>349</v>
      </c>
      <c r="I22" s="92" t="str">
        <f>IF(ISBLANK(Response!F22),"",Response!F22)</f>
        <v>Yes</v>
      </c>
    </row>
    <row r="23" spans="1:9" x14ac:dyDescent="0.2">
      <c r="A23" s="92" t="str">
        <f t="shared" si="0"/>
        <v>Platform Housing Group</v>
      </c>
      <c r="B23" s="92" t="s">
        <v>99</v>
      </c>
      <c r="C23" s="92" t="s">
        <v>3</v>
      </c>
      <c r="D23" s="92" t="s">
        <v>280</v>
      </c>
      <c r="E23" s="92" t="s">
        <v>30</v>
      </c>
      <c r="F23" s="92" t="s">
        <v>32</v>
      </c>
      <c r="G23" s="92" t="s">
        <v>321</v>
      </c>
      <c r="H23" s="92" t="s">
        <v>350</v>
      </c>
      <c r="I23" s="92" t="str">
        <f>IF(ISBLANK(Response!F23),"",Response!F23)</f>
        <v xml:space="preserve">In line with the Paris agreement, national and sector wide climate goals, Platform are committed to achieving net zero carbon emissions across our operations and housing stock by 2050 at the latest.  
We have recently updated the language around our net zero target to ensure that it is fully aligned with the latest climate science.  In this way we can demonstrate transparency and credibility and ensure that our stakeholders can better understand what has been promised, by when and how.  
Overall Net Zero Target:
Platform commits to reach net-zero greenhouse gas (GHG) emissions across the value chain by FY2050	
Platform Near Term Target: 
Platform commits to reduce absolute scope 1 and 2 GHG emissions 50% by FY2035 from FY2025 base year.
Platform commits to reduce absolute scope 3 GHG emissions 36% by FY2035 from FY2025 base year.	
Platform Long Term Target:
Platform commits to reduce absolute scope 1 and 2 GHG emissions 90% by FY2050 from FY2025 base year. 
Platform commits to reduce absolute scope 3 emissions 90% by FY2050 from FY2025 base year. 	
Our Net Zero strategy has been developed to ensure we take immediate and sustained actions to implement initiatives to increase energy efficiency and reduce absolute carbon emissions.  Through our strategy we are embedding carbon reduction into our decision making and have reinforced our commitment to enhancing the accuracy and transparency of the data that we collect.  </v>
      </c>
    </row>
    <row r="24" spans="1:9" x14ac:dyDescent="0.2">
      <c r="A24" s="92" t="str">
        <f t="shared" si="0"/>
        <v>Platform Housing Group</v>
      </c>
      <c r="B24" s="92" t="s">
        <v>99</v>
      </c>
      <c r="C24" s="92" t="s">
        <v>3</v>
      </c>
      <c r="D24" s="92" t="s">
        <v>170</v>
      </c>
      <c r="E24" s="92" t="s">
        <v>301</v>
      </c>
      <c r="F24" s="92" t="s">
        <v>169</v>
      </c>
      <c r="G24" s="92" t="s">
        <v>320</v>
      </c>
      <c r="H24" s="92" t="s">
        <v>351</v>
      </c>
      <c r="I24" s="92" t="str">
        <f>IF(ISBLANK(Response!I22),"",Response!I22)</f>
        <v>No</v>
      </c>
    </row>
    <row r="25" spans="1:9" x14ac:dyDescent="0.2">
      <c r="A25" s="92" t="str">
        <f t="shared" si="0"/>
        <v>Platform Housing Group</v>
      </c>
      <c r="B25" s="92" t="s">
        <v>99</v>
      </c>
      <c r="C25" s="92" t="s">
        <v>3</v>
      </c>
      <c r="D25" s="92" t="s">
        <v>279</v>
      </c>
      <c r="E25" s="92" t="s">
        <v>301</v>
      </c>
      <c r="F25" s="92" t="s">
        <v>169</v>
      </c>
      <c r="G25" s="92" t="s">
        <v>321</v>
      </c>
      <c r="H25" s="92" t="s">
        <v>352</v>
      </c>
      <c r="I25" s="92" t="str">
        <f>IF(ISBLANK(Response!I23),"",Response!I23)</f>
        <v>No</v>
      </c>
    </row>
    <row r="26" spans="1:9" x14ac:dyDescent="0.2">
      <c r="A26" s="92" t="str">
        <f t="shared" si="0"/>
        <v>Platform Housing Group</v>
      </c>
      <c r="B26" s="92" t="s">
        <v>99</v>
      </c>
      <c r="C26" s="92" t="s">
        <v>3</v>
      </c>
      <c r="D26" s="92" t="s">
        <v>231</v>
      </c>
      <c r="E26" s="92" t="s">
        <v>31</v>
      </c>
      <c r="F26" s="92" t="s">
        <v>32</v>
      </c>
      <c r="G26" s="92" t="s">
        <v>320</v>
      </c>
      <c r="H26" s="92" t="s">
        <v>353</v>
      </c>
      <c r="I26" s="92" t="str">
        <f>IF(ISBLANK(Response!F24),"",Response!F24)</f>
        <v xml:space="preserve">Platform have undertaken an extensive programme of retrofit activities aimed at improving the energy efficiency and reducing carbon emissions from our housing stock. Having successfully secured funding from the Social Housing Decarbonisation Fund ‘Wave 2’, we have utilised the proceeds to enhance many of our less efficient homes.  In addition, Platform have continued to implement measures as part of our planned works to further increase energy efficiency and reduce operational carbon emissions.
 Retrofit activity 	FY2025	FY2024
Air source heat pumps	226	101
Solar PV panels	385	14
External wall insulation24	15
Cavity wall insulation	48	536
Loft insulation	               237	786
Windows	               969	136
All retrofit activities are directly aligned with Platform’s net zero targets.
Platform has been allocated a further £8m as part of ‘Wave 3’ of the Warm Homes Fund (formerly the ‘Social Housing Decarbonisation Fund’), which will help support future retrofit activities.  This funding will be matched with funding from Platform and a further c900 homes will be brought to EPC C or better.  It is hoped that this will completely remove the small number of homes that are currently rated EPC E and F.   </v>
      </c>
    </row>
    <row r="27" spans="1:9" x14ac:dyDescent="0.2">
      <c r="A27" s="92" t="str">
        <f t="shared" si="0"/>
        <v>Platform Housing Group</v>
      </c>
      <c r="B27" s="92" t="s">
        <v>99</v>
      </c>
      <c r="C27" s="92" t="s">
        <v>3</v>
      </c>
      <c r="D27" s="92" t="s">
        <v>232</v>
      </c>
      <c r="E27" s="92" t="s">
        <v>302</v>
      </c>
      <c r="F27" s="92" t="s">
        <v>278</v>
      </c>
      <c r="G27" s="92" t="s">
        <v>320</v>
      </c>
      <c r="H27" s="92" t="s">
        <v>354</v>
      </c>
      <c r="I27" s="101" t="str">
        <f>IF(ISBLANK(Response!I24),"",Response!I24)</f>
        <v/>
      </c>
    </row>
    <row r="28" spans="1:9" x14ac:dyDescent="0.2">
      <c r="A28" s="92" t="str">
        <f t="shared" si="0"/>
        <v>Platform Housing Group</v>
      </c>
      <c r="B28" s="92" t="s">
        <v>99</v>
      </c>
      <c r="C28" s="92" t="s">
        <v>3</v>
      </c>
      <c r="D28" s="92" t="s">
        <v>233</v>
      </c>
      <c r="E28" s="92" t="s">
        <v>302</v>
      </c>
      <c r="F28" s="92" t="s">
        <v>234</v>
      </c>
      <c r="G28" s="92" t="s">
        <v>321</v>
      </c>
      <c r="H28" s="92" t="s">
        <v>355</v>
      </c>
      <c r="I28" s="100" t="str">
        <f>IF(ISBLANK(Response!I25),"",Response!I25)</f>
        <v/>
      </c>
    </row>
    <row r="29" spans="1:9" x14ac:dyDescent="0.2">
      <c r="A29" s="92" t="str">
        <f t="shared" si="0"/>
        <v>Platform Housing Group</v>
      </c>
      <c r="B29" s="92" t="s">
        <v>99</v>
      </c>
      <c r="C29" s="92" t="s">
        <v>3</v>
      </c>
      <c r="D29" s="92" t="s">
        <v>236</v>
      </c>
      <c r="E29" s="92" t="s">
        <v>33</v>
      </c>
      <c r="F29" s="92" t="s">
        <v>100</v>
      </c>
      <c r="G29" s="92" t="s">
        <v>320</v>
      </c>
      <c r="H29" s="92" t="s">
        <v>356</v>
      </c>
      <c r="I29" s="94">
        <f>IF(ISBLANK(Response!F26),"",Response!F26)</f>
        <v>3170300</v>
      </c>
    </row>
    <row r="30" spans="1:9" x14ac:dyDescent="0.2">
      <c r="A30" s="92" t="str">
        <f t="shared" si="0"/>
        <v>Platform Housing Group</v>
      </c>
      <c r="B30" s="92" t="s">
        <v>99</v>
      </c>
      <c r="C30" s="92" t="s">
        <v>3</v>
      </c>
      <c r="D30" s="92" t="s">
        <v>236</v>
      </c>
      <c r="E30" s="92" t="s">
        <v>33</v>
      </c>
      <c r="F30" s="92" t="s">
        <v>150</v>
      </c>
      <c r="G30" s="92" t="s">
        <v>321</v>
      </c>
      <c r="H30" s="92" t="s">
        <v>357</v>
      </c>
      <c r="I30" s="94">
        <f>IF(ISBLANK(Response!F27),"",Response!F27)</f>
        <v>963000</v>
      </c>
    </row>
    <row r="31" spans="1:9" x14ac:dyDescent="0.2">
      <c r="A31" s="92" t="str">
        <f t="shared" si="0"/>
        <v>Platform Housing Group</v>
      </c>
      <c r="B31" s="92" t="s">
        <v>99</v>
      </c>
      <c r="C31" s="92" t="s">
        <v>3</v>
      </c>
      <c r="D31" s="92" t="s">
        <v>236</v>
      </c>
      <c r="E31" s="92" t="s">
        <v>33</v>
      </c>
      <c r="F31" s="92" t="s">
        <v>751</v>
      </c>
      <c r="G31" s="92" t="s">
        <v>691</v>
      </c>
      <c r="H31" s="92" t="s">
        <v>706</v>
      </c>
      <c r="I31" s="94" t="str">
        <f>IF(ISBLANK(Response!F28),"",Response!F28)</f>
        <v/>
      </c>
    </row>
    <row r="32" spans="1:9" x14ac:dyDescent="0.2">
      <c r="A32" s="92" t="str">
        <f t="shared" si="0"/>
        <v>Platform Housing Group</v>
      </c>
      <c r="B32" s="92" t="s">
        <v>99</v>
      </c>
      <c r="C32" s="92" t="s">
        <v>3</v>
      </c>
      <c r="D32" s="92" t="s">
        <v>236</v>
      </c>
      <c r="E32" s="92" t="s">
        <v>33</v>
      </c>
      <c r="F32" s="92" t="s">
        <v>752</v>
      </c>
      <c r="G32" s="92" t="s">
        <v>692</v>
      </c>
      <c r="H32" s="92" t="s">
        <v>707</v>
      </c>
      <c r="I32" s="94" t="str">
        <f>IF(ISBLANK(Response!F29),"",Response!F29)</f>
        <v/>
      </c>
    </row>
    <row r="33" spans="1:9" x14ac:dyDescent="0.2">
      <c r="A33" s="92" t="str">
        <f t="shared" si="0"/>
        <v>Platform Housing Group</v>
      </c>
      <c r="B33" s="92" t="s">
        <v>99</v>
      </c>
      <c r="C33" s="92" t="s">
        <v>3</v>
      </c>
      <c r="D33" s="92" t="s">
        <v>236</v>
      </c>
      <c r="E33" s="92" t="s">
        <v>33</v>
      </c>
      <c r="F33" s="92" t="s">
        <v>753</v>
      </c>
      <c r="G33" s="92" t="s">
        <v>693</v>
      </c>
      <c r="H33" s="92" t="s">
        <v>708</v>
      </c>
      <c r="I33" s="94" t="str">
        <f>IF(ISBLANK(Response!F30),"",Response!F30)</f>
        <v/>
      </c>
    </row>
    <row r="34" spans="1:9" x14ac:dyDescent="0.2">
      <c r="A34" s="92" t="str">
        <f t="shared" si="0"/>
        <v>Platform Housing Group</v>
      </c>
      <c r="B34" s="92" t="s">
        <v>99</v>
      </c>
      <c r="C34" s="92" t="s">
        <v>3</v>
      </c>
      <c r="D34" s="92" t="s">
        <v>236</v>
      </c>
      <c r="E34" s="92" t="s">
        <v>33</v>
      </c>
      <c r="F34" s="92" t="s">
        <v>754</v>
      </c>
      <c r="G34" s="92" t="s">
        <v>694</v>
      </c>
      <c r="H34" s="92" t="s">
        <v>709</v>
      </c>
      <c r="I34" s="94" t="str">
        <f>IF(ISBLANK(Response!F31),"",Response!F31)</f>
        <v/>
      </c>
    </row>
    <row r="35" spans="1:9" x14ac:dyDescent="0.2">
      <c r="A35" s="92" t="str">
        <f t="shared" si="0"/>
        <v>Platform Housing Group</v>
      </c>
      <c r="B35" s="92" t="s">
        <v>99</v>
      </c>
      <c r="C35" s="92" t="s">
        <v>3</v>
      </c>
      <c r="D35" s="92" t="s">
        <v>236</v>
      </c>
      <c r="E35" s="92" t="s">
        <v>33</v>
      </c>
      <c r="F35" s="92" t="s">
        <v>755</v>
      </c>
      <c r="G35" s="92" t="s">
        <v>695</v>
      </c>
      <c r="H35" s="92" t="s">
        <v>710</v>
      </c>
      <c r="I35" s="94" t="str">
        <f>IF(ISBLANK(Response!F32),"",Response!F32)</f>
        <v/>
      </c>
    </row>
    <row r="36" spans="1:9" x14ac:dyDescent="0.2">
      <c r="A36" s="92" t="str">
        <f t="shared" si="0"/>
        <v>Platform Housing Group</v>
      </c>
      <c r="B36" s="92" t="s">
        <v>99</v>
      </c>
      <c r="C36" s="92" t="s">
        <v>3</v>
      </c>
      <c r="D36" s="92" t="s">
        <v>236</v>
      </c>
      <c r="E36" s="92" t="s">
        <v>33</v>
      </c>
      <c r="F36" s="92" t="s">
        <v>756</v>
      </c>
      <c r="G36" s="92" t="s">
        <v>696</v>
      </c>
      <c r="H36" s="92" t="s">
        <v>711</v>
      </c>
      <c r="I36" s="94">
        <f>IF(ISBLANK(Response!F33),"",Response!F33)</f>
        <v>723000</v>
      </c>
    </row>
    <row r="37" spans="1:9" x14ac:dyDescent="0.2">
      <c r="A37" s="92" t="str">
        <f t="shared" si="0"/>
        <v>Platform Housing Group</v>
      </c>
      <c r="B37" s="92" t="s">
        <v>99</v>
      </c>
      <c r="C37" s="92" t="s">
        <v>3</v>
      </c>
      <c r="D37" s="92" t="s">
        <v>236</v>
      </c>
      <c r="E37" s="92" t="s">
        <v>33</v>
      </c>
      <c r="F37" s="92" t="s">
        <v>757</v>
      </c>
      <c r="G37" s="92" t="s">
        <v>697</v>
      </c>
      <c r="H37" s="92" t="s">
        <v>712</v>
      </c>
      <c r="I37" s="94" t="str">
        <f>IF(ISBLANK(Response!F34),"",Response!F34)</f>
        <v/>
      </c>
    </row>
    <row r="38" spans="1:9" x14ac:dyDescent="0.2">
      <c r="A38" s="92" t="str">
        <f t="shared" si="0"/>
        <v>Platform Housing Group</v>
      </c>
      <c r="B38" s="92" t="s">
        <v>99</v>
      </c>
      <c r="C38" s="92" t="s">
        <v>3</v>
      </c>
      <c r="D38" s="92" t="s">
        <v>236</v>
      </c>
      <c r="E38" s="92" t="s">
        <v>33</v>
      </c>
      <c r="F38" s="92" t="s">
        <v>758</v>
      </c>
      <c r="G38" s="92" t="s">
        <v>698</v>
      </c>
      <c r="H38" s="92" t="s">
        <v>713</v>
      </c>
      <c r="I38" s="94" t="str">
        <f>IF(ISBLANK(Response!F35),"",Response!F35)</f>
        <v/>
      </c>
    </row>
    <row r="39" spans="1:9" x14ac:dyDescent="0.2">
      <c r="A39" s="92" t="str">
        <f t="shared" si="0"/>
        <v>Platform Housing Group</v>
      </c>
      <c r="B39" s="92" t="s">
        <v>99</v>
      </c>
      <c r="C39" s="92" t="s">
        <v>3</v>
      </c>
      <c r="D39" s="92" t="s">
        <v>236</v>
      </c>
      <c r="E39" s="92" t="s">
        <v>33</v>
      </c>
      <c r="F39" s="92" t="s">
        <v>759</v>
      </c>
      <c r="G39" s="92" t="s">
        <v>699</v>
      </c>
      <c r="H39" s="92" t="s">
        <v>714</v>
      </c>
      <c r="I39" s="94" t="str">
        <f>IF(ISBLANK(Response!F36),"",Response!F36)</f>
        <v/>
      </c>
    </row>
    <row r="40" spans="1:9" x14ac:dyDescent="0.2">
      <c r="A40" s="92" t="str">
        <f t="shared" si="0"/>
        <v>Platform Housing Group</v>
      </c>
      <c r="B40" s="92" t="s">
        <v>99</v>
      </c>
      <c r="C40" s="92" t="s">
        <v>3</v>
      </c>
      <c r="D40" s="92" t="s">
        <v>236</v>
      </c>
      <c r="E40" s="92" t="s">
        <v>33</v>
      </c>
      <c r="F40" s="92" t="s">
        <v>760</v>
      </c>
      <c r="G40" s="92" t="s">
        <v>700</v>
      </c>
      <c r="H40" s="92" t="s">
        <v>715</v>
      </c>
      <c r="I40" s="94" t="str">
        <f>IF(ISBLANK(Response!F37),"",Response!F37)</f>
        <v/>
      </c>
    </row>
    <row r="41" spans="1:9" x14ac:dyDescent="0.2">
      <c r="A41" s="92" t="str">
        <f t="shared" si="0"/>
        <v>Platform Housing Group</v>
      </c>
      <c r="B41" s="92" t="s">
        <v>99</v>
      </c>
      <c r="C41" s="92" t="s">
        <v>3</v>
      </c>
      <c r="D41" s="92" t="s">
        <v>236</v>
      </c>
      <c r="E41" s="92" t="s">
        <v>33</v>
      </c>
      <c r="F41" s="92" t="s">
        <v>761</v>
      </c>
      <c r="G41" s="92" t="s">
        <v>701</v>
      </c>
      <c r="H41" s="92" t="s">
        <v>716</v>
      </c>
      <c r="I41" s="94" t="str">
        <f>IF(ISBLANK(Response!F38),"",Response!F38)</f>
        <v/>
      </c>
    </row>
    <row r="42" spans="1:9" x14ac:dyDescent="0.2">
      <c r="A42" s="92" t="str">
        <f t="shared" si="0"/>
        <v>Platform Housing Group</v>
      </c>
      <c r="B42" s="92" t="s">
        <v>99</v>
      </c>
      <c r="C42" s="92" t="s">
        <v>3</v>
      </c>
      <c r="D42" s="92" t="s">
        <v>236</v>
      </c>
      <c r="E42" s="92" t="s">
        <v>33</v>
      </c>
      <c r="F42" s="92" t="s">
        <v>762</v>
      </c>
      <c r="G42" s="92" t="s">
        <v>702</v>
      </c>
      <c r="H42" s="92" t="s">
        <v>717</v>
      </c>
      <c r="I42" s="94" t="str">
        <f>IF(ISBLANK(Response!F39),"",Response!F39)</f>
        <v/>
      </c>
    </row>
    <row r="43" spans="1:9" x14ac:dyDescent="0.2">
      <c r="A43" s="92" t="str">
        <f t="shared" si="0"/>
        <v>Platform Housing Group</v>
      </c>
      <c r="B43" s="92" t="s">
        <v>99</v>
      </c>
      <c r="C43" s="92" t="s">
        <v>3</v>
      </c>
      <c r="D43" s="92" t="s">
        <v>236</v>
      </c>
      <c r="E43" s="92" t="s">
        <v>33</v>
      </c>
      <c r="F43" s="92" t="s">
        <v>763</v>
      </c>
      <c r="G43" s="92" t="s">
        <v>703</v>
      </c>
      <c r="H43" s="92" t="s">
        <v>718</v>
      </c>
      <c r="I43" s="94" t="str">
        <f>IF(ISBLANK(Response!F40),"",Response!F40)</f>
        <v/>
      </c>
    </row>
    <row r="44" spans="1:9" x14ac:dyDescent="0.2">
      <c r="A44" s="92" t="str">
        <f t="shared" si="0"/>
        <v>Platform Housing Group</v>
      </c>
      <c r="B44" s="92" t="s">
        <v>99</v>
      </c>
      <c r="C44" s="92" t="s">
        <v>3</v>
      </c>
      <c r="D44" s="92" t="s">
        <v>236</v>
      </c>
      <c r="E44" s="92" t="s">
        <v>33</v>
      </c>
      <c r="F44" s="92" t="s">
        <v>764</v>
      </c>
      <c r="G44" s="92" t="s">
        <v>704</v>
      </c>
      <c r="H44" s="92" t="s">
        <v>719</v>
      </c>
      <c r="I44" s="94" t="str">
        <f>IF(ISBLANK(Response!F41),"",Response!F41)</f>
        <v/>
      </c>
    </row>
    <row r="45" spans="1:9" x14ac:dyDescent="0.2">
      <c r="A45" s="92" t="str">
        <f t="shared" si="0"/>
        <v>Platform Housing Group</v>
      </c>
      <c r="B45" s="92" t="s">
        <v>99</v>
      </c>
      <c r="C45" s="92" t="s">
        <v>3</v>
      </c>
      <c r="D45" s="92" t="s">
        <v>236</v>
      </c>
      <c r="E45" s="92" t="s">
        <v>33</v>
      </c>
      <c r="F45" s="92" t="s">
        <v>765</v>
      </c>
      <c r="G45" s="92" t="s">
        <v>705</v>
      </c>
      <c r="H45" s="92" t="s">
        <v>720</v>
      </c>
      <c r="I45" s="94" t="str">
        <f>IF(ISBLANK(Response!F42),"",Response!F42)</f>
        <v/>
      </c>
    </row>
    <row r="46" spans="1:9" x14ac:dyDescent="0.2">
      <c r="A46" s="92" t="str">
        <f t="shared" si="0"/>
        <v>Platform Housing Group</v>
      </c>
      <c r="B46" s="92" t="s">
        <v>99</v>
      </c>
      <c r="C46" s="92" t="s">
        <v>3</v>
      </c>
      <c r="D46" s="92" t="s">
        <v>236</v>
      </c>
      <c r="E46" s="92" t="s">
        <v>33</v>
      </c>
      <c r="F46" s="92" t="s">
        <v>101</v>
      </c>
      <c r="G46" s="92" t="s">
        <v>323</v>
      </c>
      <c r="H46" s="92" t="s">
        <v>358</v>
      </c>
      <c r="I46" s="94">
        <f>IF(ISBLANK(Response!F43),"",Response!F43)</f>
        <v>4856300</v>
      </c>
    </row>
    <row r="47" spans="1:9" x14ac:dyDescent="0.2">
      <c r="A47" s="92" t="str">
        <f t="shared" si="0"/>
        <v>Platform Housing Group</v>
      </c>
      <c r="B47" s="92" t="s">
        <v>99</v>
      </c>
      <c r="C47" s="92" t="s">
        <v>3</v>
      </c>
      <c r="D47" s="92" t="s">
        <v>236</v>
      </c>
      <c r="E47" s="92" t="s">
        <v>33</v>
      </c>
      <c r="F47" s="92" t="s">
        <v>171</v>
      </c>
      <c r="G47" s="92" t="s">
        <v>324</v>
      </c>
      <c r="H47" s="92" t="s">
        <v>359</v>
      </c>
      <c r="I47" s="94">
        <f>IF(ISBLANK(Response!F44),"",Response!F44)</f>
        <v>76.658767772511851</v>
      </c>
    </row>
    <row r="48" spans="1:9" x14ac:dyDescent="0.2">
      <c r="A48" s="92" t="str">
        <f t="shared" si="0"/>
        <v>Platform Housing Group</v>
      </c>
      <c r="B48" s="92" t="s">
        <v>99</v>
      </c>
      <c r="C48" s="92" t="s">
        <v>3</v>
      </c>
      <c r="D48" s="92" t="s">
        <v>236</v>
      </c>
      <c r="E48" s="92" t="s">
        <v>33</v>
      </c>
      <c r="F48" s="92" t="s">
        <v>172</v>
      </c>
      <c r="G48" s="92" t="s">
        <v>325</v>
      </c>
      <c r="H48" s="92" t="s">
        <v>360</v>
      </c>
      <c r="I48" s="94">
        <f>IF(ISBLANK(Response!F45),"",Response!F45)</f>
        <v>76.658767772511851</v>
      </c>
    </row>
    <row r="49" spans="1:9" x14ac:dyDescent="0.2">
      <c r="A49" s="92" t="str">
        <f t="shared" si="0"/>
        <v>Platform Housing Group</v>
      </c>
      <c r="B49" s="92" t="s">
        <v>99</v>
      </c>
      <c r="C49" s="92" t="s">
        <v>3</v>
      </c>
      <c r="D49" s="92" t="s">
        <v>236</v>
      </c>
      <c r="E49" s="92" t="s">
        <v>33</v>
      </c>
      <c r="F49" s="92" t="s">
        <v>766</v>
      </c>
      <c r="G49" s="92" t="s">
        <v>721</v>
      </c>
      <c r="H49" s="92" t="s">
        <v>736</v>
      </c>
      <c r="I49" s="94" t="str">
        <f>IF(ISBLANK(Response!F46),"",Response!F46)</f>
        <v/>
      </c>
    </row>
    <row r="50" spans="1:9" x14ac:dyDescent="0.2">
      <c r="A50" s="92" t="str">
        <f t="shared" si="0"/>
        <v>Platform Housing Group</v>
      </c>
      <c r="B50" s="92" t="s">
        <v>99</v>
      </c>
      <c r="C50" s="92" t="s">
        <v>3</v>
      </c>
      <c r="D50" s="92" t="s">
        <v>236</v>
      </c>
      <c r="E50" s="92" t="s">
        <v>33</v>
      </c>
      <c r="F50" s="92" t="s">
        <v>767</v>
      </c>
      <c r="G50" s="92" t="s">
        <v>722</v>
      </c>
      <c r="H50" s="92" t="s">
        <v>737</v>
      </c>
      <c r="I50" s="94" t="str">
        <f>IF(ISBLANK(Response!F47),"",Response!F47)</f>
        <v/>
      </c>
    </row>
    <row r="51" spans="1:9" x14ac:dyDescent="0.2">
      <c r="A51" s="92" t="str">
        <f t="shared" si="0"/>
        <v>Platform Housing Group</v>
      </c>
      <c r="B51" s="92" t="s">
        <v>99</v>
      </c>
      <c r="C51" s="92" t="s">
        <v>3</v>
      </c>
      <c r="D51" s="92" t="s">
        <v>236</v>
      </c>
      <c r="E51" s="92" t="s">
        <v>33</v>
      </c>
      <c r="F51" s="92" t="s">
        <v>768</v>
      </c>
      <c r="G51" s="92" t="s">
        <v>723</v>
      </c>
      <c r="H51" s="92" t="s">
        <v>738</v>
      </c>
      <c r="I51" s="94" t="str">
        <f>IF(ISBLANK(Response!F48),"",Response!F48)</f>
        <v/>
      </c>
    </row>
    <row r="52" spans="1:9" x14ac:dyDescent="0.2">
      <c r="A52" s="92" t="str">
        <f t="shared" si="0"/>
        <v>Platform Housing Group</v>
      </c>
      <c r="B52" s="92" t="s">
        <v>99</v>
      </c>
      <c r="C52" s="92" t="s">
        <v>3</v>
      </c>
      <c r="D52" s="92" t="s">
        <v>236</v>
      </c>
      <c r="E52" s="92" t="s">
        <v>33</v>
      </c>
      <c r="F52" s="92" t="s">
        <v>769</v>
      </c>
      <c r="G52" s="92" t="s">
        <v>724</v>
      </c>
      <c r="H52" s="92" t="s">
        <v>739</v>
      </c>
      <c r="I52" s="94" t="str">
        <f>IF(ISBLANK(Response!F49),"",Response!F49)</f>
        <v/>
      </c>
    </row>
    <row r="53" spans="1:9" x14ac:dyDescent="0.2">
      <c r="A53" s="92" t="str">
        <f t="shared" si="0"/>
        <v>Platform Housing Group</v>
      </c>
      <c r="B53" s="92" t="s">
        <v>99</v>
      </c>
      <c r="C53" s="92" t="s">
        <v>3</v>
      </c>
      <c r="D53" s="92" t="s">
        <v>236</v>
      </c>
      <c r="E53" s="92" t="s">
        <v>33</v>
      </c>
      <c r="F53" s="92" t="s">
        <v>770</v>
      </c>
      <c r="G53" s="92" t="s">
        <v>725</v>
      </c>
      <c r="H53" s="92" t="s">
        <v>740</v>
      </c>
      <c r="I53" s="94" t="str">
        <f>IF(ISBLANK(Response!F50),"",Response!F50)</f>
        <v/>
      </c>
    </row>
    <row r="54" spans="1:9" x14ac:dyDescent="0.2">
      <c r="A54" s="92" t="str">
        <f t="shared" si="0"/>
        <v>Platform Housing Group</v>
      </c>
      <c r="B54" s="92" t="s">
        <v>99</v>
      </c>
      <c r="C54" s="92" t="s">
        <v>3</v>
      </c>
      <c r="D54" s="92" t="s">
        <v>236</v>
      </c>
      <c r="E54" s="92" t="s">
        <v>33</v>
      </c>
      <c r="F54" s="92" t="s">
        <v>771</v>
      </c>
      <c r="G54" s="92" t="s">
        <v>726</v>
      </c>
      <c r="H54" s="92" t="s">
        <v>741</v>
      </c>
      <c r="I54" s="94">
        <f>IF(ISBLANK(Response!F51),"",Response!F51)</f>
        <v>17.482348389592804</v>
      </c>
    </row>
    <row r="55" spans="1:9" x14ac:dyDescent="0.2">
      <c r="A55" s="92" t="str">
        <f t="shared" si="0"/>
        <v>Platform Housing Group</v>
      </c>
      <c r="B55" s="92" t="s">
        <v>99</v>
      </c>
      <c r="C55" s="92" t="s">
        <v>3</v>
      </c>
      <c r="D55" s="92" t="s">
        <v>236</v>
      </c>
      <c r="E55" s="92" t="s">
        <v>33</v>
      </c>
      <c r="F55" s="92" t="s">
        <v>772</v>
      </c>
      <c r="G55" s="92" t="s">
        <v>727</v>
      </c>
      <c r="H55" s="92" t="s">
        <v>742</v>
      </c>
      <c r="I55" s="94" t="str">
        <f>IF(ISBLANK(Response!F52),"",Response!F52)</f>
        <v/>
      </c>
    </row>
    <row r="56" spans="1:9" x14ac:dyDescent="0.2">
      <c r="A56" s="92" t="str">
        <f t="shared" si="0"/>
        <v>Platform Housing Group</v>
      </c>
      <c r="B56" s="92" t="s">
        <v>99</v>
      </c>
      <c r="C56" s="92" t="s">
        <v>3</v>
      </c>
      <c r="D56" s="92" t="s">
        <v>236</v>
      </c>
      <c r="E56" s="92" t="s">
        <v>33</v>
      </c>
      <c r="F56" s="92" t="s">
        <v>773</v>
      </c>
      <c r="G56" s="92" t="s">
        <v>728</v>
      </c>
      <c r="H56" s="92" t="s">
        <v>743</v>
      </c>
      <c r="I56" s="94" t="str">
        <f>IF(ISBLANK(Response!F53),"",Response!F53)</f>
        <v/>
      </c>
    </row>
    <row r="57" spans="1:9" x14ac:dyDescent="0.2">
      <c r="A57" s="92" t="str">
        <f t="shared" si="0"/>
        <v>Platform Housing Group</v>
      </c>
      <c r="B57" s="92" t="s">
        <v>99</v>
      </c>
      <c r="C57" s="92" t="s">
        <v>3</v>
      </c>
      <c r="D57" s="92" t="s">
        <v>236</v>
      </c>
      <c r="E57" s="92" t="s">
        <v>33</v>
      </c>
      <c r="F57" s="92" t="s">
        <v>774</v>
      </c>
      <c r="G57" s="92" t="s">
        <v>729</v>
      </c>
      <c r="H57" s="92" t="s">
        <v>744</v>
      </c>
      <c r="I57" s="94" t="str">
        <f>IF(ISBLANK(Response!F54),"",Response!F54)</f>
        <v/>
      </c>
    </row>
    <row r="58" spans="1:9" x14ac:dyDescent="0.2">
      <c r="A58" s="92" t="str">
        <f t="shared" si="0"/>
        <v>Platform Housing Group</v>
      </c>
      <c r="B58" s="92" t="s">
        <v>99</v>
      </c>
      <c r="C58" s="92" t="s">
        <v>3</v>
      </c>
      <c r="D58" s="92" t="s">
        <v>236</v>
      </c>
      <c r="E58" s="92" t="s">
        <v>33</v>
      </c>
      <c r="F58" s="92" t="s">
        <v>775</v>
      </c>
      <c r="G58" s="92" t="s">
        <v>730</v>
      </c>
      <c r="H58" s="92" t="s">
        <v>745</v>
      </c>
      <c r="I58" s="94" t="str">
        <f>IF(ISBLANK(Response!F55),"",Response!F55)</f>
        <v/>
      </c>
    </row>
    <row r="59" spans="1:9" x14ac:dyDescent="0.2">
      <c r="A59" s="92" t="str">
        <f t="shared" si="0"/>
        <v>Platform Housing Group</v>
      </c>
      <c r="B59" s="92" t="s">
        <v>99</v>
      </c>
      <c r="C59" s="92" t="s">
        <v>3</v>
      </c>
      <c r="D59" s="92" t="s">
        <v>236</v>
      </c>
      <c r="E59" s="92" t="s">
        <v>33</v>
      </c>
      <c r="F59" s="92" t="s">
        <v>776</v>
      </c>
      <c r="G59" s="92" t="s">
        <v>731</v>
      </c>
      <c r="H59" s="92" t="s">
        <v>746</v>
      </c>
      <c r="I59" s="94" t="str">
        <f>IF(ISBLANK(Response!F56),"",Response!F56)</f>
        <v/>
      </c>
    </row>
    <row r="60" spans="1:9" x14ac:dyDescent="0.2">
      <c r="A60" s="92" t="str">
        <f t="shared" si="0"/>
        <v>Platform Housing Group</v>
      </c>
      <c r="B60" s="92" t="s">
        <v>99</v>
      </c>
      <c r="C60" s="92" t="s">
        <v>3</v>
      </c>
      <c r="D60" s="92" t="s">
        <v>236</v>
      </c>
      <c r="E60" s="92" t="s">
        <v>33</v>
      </c>
      <c r="F60" s="92" t="s">
        <v>777</v>
      </c>
      <c r="G60" s="92" t="s">
        <v>732</v>
      </c>
      <c r="H60" s="92" t="s">
        <v>747</v>
      </c>
      <c r="I60" s="94" t="str">
        <f>IF(ISBLANK(Response!F57),"",Response!F57)</f>
        <v/>
      </c>
    </row>
    <row r="61" spans="1:9" x14ac:dyDescent="0.2">
      <c r="A61" s="92" t="str">
        <f t="shared" si="0"/>
        <v>Platform Housing Group</v>
      </c>
      <c r="B61" s="92" t="s">
        <v>99</v>
      </c>
      <c r="C61" s="92" t="s">
        <v>3</v>
      </c>
      <c r="D61" s="92" t="s">
        <v>236</v>
      </c>
      <c r="E61" s="92" t="s">
        <v>33</v>
      </c>
      <c r="F61" s="92" t="s">
        <v>778</v>
      </c>
      <c r="G61" s="92" t="s">
        <v>733</v>
      </c>
      <c r="H61" s="92" t="s">
        <v>748</v>
      </c>
      <c r="I61" s="94" t="str">
        <f>IF(ISBLANK(Response!F58),"",Response!F58)</f>
        <v/>
      </c>
    </row>
    <row r="62" spans="1:9" x14ac:dyDescent="0.2">
      <c r="A62" s="92" t="str">
        <f t="shared" si="0"/>
        <v>Platform Housing Group</v>
      </c>
      <c r="B62" s="92" t="s">
        <v>99</v>
      </c>
      <c r="C62" s="92" t="s">
        <v>3</v>
      </c>
      <c r="D62" s="92" t="s">
        <v>236</v>
      </c>
      <c r="E62" s="92" t="s">
        <v>33</v>
      </c>
      <c r="F62" s="92" t="s">
        <v>779</v>
      </c>
      <c r="G62" s="92" t="s">
        <v>734</v>
      </c>
      <c r="H62" s="92" t="s">
        <v>749</v>
      </c>
      <c r="I62" s="94" t="str">
        <f>IF(ISBLANK(Response!F59),"",Response!F59)</f>
        <v/>
      </c>
    </row>
    <row r="63" spans="1:9" x14ac:dyDescent="0.2">
      <c r="A63" s="92" t="str">
        <f t="shared" si="0"/>
        <v>Platform Housing Group</v>
      </c>
      <c r="B63" s="92" t="s">
        <v>99</v>
      </c>
      <c r="C63" s="92" t="s">
        <v>3</v>
      </c>
      <c r="D63" s="92" t="s">
        <v>236</v>
      </c>
      <c r="E63" s="92" t="s">
        <v>33</v>
      </c>
      <c r="F63" s="92" t="s">
        <v>780</v>
      </c>
      <c r="G63" s="92" t="s">
        <v>735</v>
      </c>
      <c r="H63" s="92" t="s">
        <v>750</v>
      </c>
      <c r="I63" s="94" t="str">
        <f>IF(ISBLANK(Response!F60),"",Response!F60)</f>
        <v/>
      </c>
    </row>
    <row r="64" spans="1:9" x14ac:dyDescent="0.2">
      <c r="A64" s="92" t="str">
        <f t="shared" si="0"/>
        <v>Platform Housing Group</v>
      </c>
      <c r="B64" s="92" t="s">
        <v>99</v>
      </c>
      <c r="C64" s="92" t="s">
        <v>3</v>
      </c>
      <c r="D64" s="92" t="s">
        <v>236</v>
      </c>
      <c r="E64" s="92" t="s">
        <v>33</v>
      </c>
      <c r="F64" s="92" t="s">
        <v>173</v>
      </c>
      <c r="G64" s="92" t="s">
        <v>327</v>
      </c>
      <c r="H64" s="92" t="s">
        <v>361</v>
      </c>
      <c r="I64" s="94" t="str">
        <f>IF(ISBLANK(Response!F61),"",Response!F61)</f>
        <v/>
      </c>
    </row>
    <row r="65" spans="1:9" x14ac:dyDescent="0.2">
      <c r="A65" s="92" t="str">
        <f t="shared" si="0"/>
        <v>Platform Housing Group</v>
      </c>
      <c r="B65" s="92" t="s">
        <v>99</v>
      </c>
      <c r="C65" s="92" t="s">
        <v>3</v>
      </c>
      <c r="D65" s="92" t="s">
        <v>236</v>
      </c>
      <c r="E65" s="92" t="s">
        <v>33</v>
      </c>
      <c r="F65" s="92" t="s">
        <v>235</v>
      </c>
      <c r="G65" s="92" t="s">
        <v>328</v>
      </c>
      <c r="H65" s="92" t="s">
        <v>362</v>
      </c>
      <c r="I65" s="95" t="str">
        <f>IF(ISBLANK(Response!F62),"",Response!F62)</f>
        <v/>
      </c>
    </row>
    <row r="66" spans="1:9" x14ac:dyDescent="0.2">
      <c r="A66" s="92" t="str">
        <f t="shared" si="0"/>
        <v>Platform Housing Group</v>
      </c>
      <c r="B66" s="92" t="s">
        <v>99</v>
      </c>
      <c r="C66" s="92" t="s">
        <v>3</v>
      </c>
      <c r="D66" s="92" t="s">
        <v>176</v>
      </c>
      <c r="E66" s="92" t="s">
        <v>303</v>
      </c>
      <c r="F66" s="92" t="s">
        <v>169</v>
      </c>
      <c r="G66" s="92" t="s">
        <v>320</v>
      </c>
      <c r="H66" s="92" t="s">
        <v>363</v>
      </c>
      <c r="I66" s="92" t="str">
        <f>IF(ISBLANK(Response!I26),"",Response!I26)</f>
        <v>Yes</v>
      </c>
    </row>
    <row r="67" spans="1:9" x14ac:dyDescent="0.2">
      <c r="A67" s="92" t="str">
        <f t="shared" si="0"/>
        <v>Platform Housing Group</v>
      </c>
      <c r="B67" s="92" t="s">
        <v>99</v>
      </c>
      <c r="C67" s="92" t="s">
        <v>3</v>
      </c>
      <c r="D67" s="92" t="s">
        <v>175</v>
      </c>
      <c r="E67" s="92" t="s">
        <v>303</v>
      </c>
      <c r="F67" s="92" t="s">
        <v>237</v>
      </c>
      <c r="G67" s="92" t="s">
        <v>321</v>
      </c>
      <c r="H67" s="92" t="s">
        <v>364</v>
      </c>
      <c r="I67" s="92" t="str">
        <f>IF(ISBLANK(Response!I27),"",Response!I27)</f>
        <v/>
      </c>
    </row>
    <row r="68" spans="1:9" x14ac:dyDescent="0.2">
      <c r="A68" s="92" t="str">
        <f t="shared" si="0"/>
        <v>Platform Housing Group</v>
      </c>
      <c r="B68" s="92" t="s">
        <v>99</v>
      </c>
      <c r="C68" s="92" t="s">
        <v>3</v>
      </c>
      <c r="D68" s="92" t="s">
        <v>177</v>
      </c>
      <c r="E68" s="92" t="s">
        <v>35</v>
      </c>
      <c r="F68" s="92" t="s">
        <v>32</v>
      </c>
      <c r="G68" s="92" t="s">
        <v>320</v>
      </c>
      <c r="H68" s="92" t="s">
        <v>365</v>
      </c>
      <c r="I68" s="92" t="str">
        <f>IF(ISBLANK(Response!F63),"",Response!F63)</f>
        <v>At Platform we recognise the increasing threats posed by climate change particularly flood risk, overheating, and drought.  We are committed to improving the resilience of our homes and protecting our residents from the worst impacts of the climate crisis. We also recognise the value of climate risk assessment and mitigation in protecting our asset values and future proofing our operations against worsening climate conditions.
Climate risk has been assessed, assigned a risk rating and included within the organisational risk register and subject to regular review by the Group Board.  In addition, risk mitigation strategies are incorporated into wider corporate planning, directorate level and business continuity strategies. 
Mitigation: As part of our risk management processes, we have put in place mitigation actions to help manage climate risk and enhance our resilience. This has included:
Flood Risk: Flood risk is addressed through:
	Mapping our housing portfolio to identify homes at high risk of surface water flooding and overheating
	Assessing the vulnerability of our home types using archetype data
	Ensuring that new developments incorporate Sustainable Drainage Systems (SuDS) 
	Planning surface water attenuation to ensure sufficient storage capacity to manage water discharge
	Ensuring developments are located outside of flood plain areas 
	Engineering solutions are utilised (such as raised plot and road levels) as required 
Overheating Risk:
Overheating Risk is addressed through:
	Shading used to help control internal property temperature levels
	Installation of enhanced ventilation systems within retrofit programmes
	Passive ventilation design strategies within new build developments where feasible
	Consideration of the impacts of items such as glazing and thermal mass when designing new homes
Drought: In acknowledging drought and water efficiency issues, water efficient fixtures and fittings are specified as standard within our new build properties. Additionally, we regularly promote water saving behaviour among tenants and use national campaigns such as World Water Day to reinforce this messaging.</v>
      </c>
    </row>
    <row r="69" spans="1:9" x14ac:dyDescent="0.2">
      <c r="A69" s="92" t="str">
        <f t="shared" si="0"/>
        <v>Platform Housing Group</v>
      </c>
      <c r="B69" s="92" t="s">
        <v>14</v>
      </c>
      <c r="C69" s="92" t="s">
        <v>85</v>
      </c>
      <c r="D69" s="92" t="s">
        <v>238</v>
      </c>
      <c r="E69" s="92" t="s">
        <v>36</v>
      </c>
      <c r="F69" s="92" t="s">
        <v>32</v>
      </c>
      <c r="G69" s="92" t="s">
        <v>320</v>
      </c>
      <c r="H69" s="92" t="s">
        <v>366</v>
      </c>
      <c r="I69" s="92" t="str">
        <f>IF(ISBLANK(Response!F65),"",Response!F65)</f>
        <v>We have a strategy in place to enhance green space and promote biodiversity on and around our homes.  Our approach focuses on enhancing biodiversity within our new homes as well as our existing communities. This includes the creation of communal green areas, tree planting and use of landscaping which supports local ecosystems. We work closely with our residents and actively involve them in our biodiversity initiatives to ensure we maximise the benefit to the communities we operate in.
Following the introduction of Biodiversity Net Gain via planning policy, Platform has worked closely with partners to ensure protection of habitats and sustainable delivery of biodiversity. Preference is given to onsite biodiversity, minimising offsetting wherever possible to ensure contributions are sympathetic and complementary to existing habitats. Measures prioritise native species with management plans established early in the design process to guarantee long-term protection of the environments created. Bat boxes, pollinator and hedgehog highways, and bird bricks are requirements of the our standard specification.</v>
      </c>
    </row>
    <row r="70" spans="1:9" x14ac:dyDescent="0.2">
      <c r="A70" s="92" t="str">
        <f t="shared" si="0"/>
        <v>Platform Housing Group</v>
      </c>
      <c r="B70" s="92" t="s">
        <v>14</v>
      </c>
      <c r="C70" s="92" t="s">
        <v>85</v>
      </c>
      <c r="D70" s="92" t="s">
        <v>239</v>
      </c>
      <c r="E70" s="92" t="s">
        <v>304</v>
      </c>
      <c r="F70" s="92" t="s">
        <v>212</v>
      </c>
      <c r="G70" s="92" t="s">
        <v>320</v>
      </c>
      <c r="H70" s="92" t="s">
        <v>367</v>
      </c>
      <c r="I70" s="100" t="str">
        <f>IF(ISBLANK(Response!I65),"",Response!I65)</f>
        <v/>
      </c>
    </row>
    <row r="71" spans="1:9" x14ac:dyDescent="0.2">
      <c r="A71" s="92" t="str">
        <f t="shared" si="0"/>
        <v>Platform Housing Group</v>
      </c>
      <c r="B71" s="92" t="s">
        <v>14</v>
      </c>
      <c r="C71" s="92" t="s">
        <v>85</v>
      </c>
      <c r="D71" s="92" t="s">
        <v>242</v>
      </c>
      <c r="E71" s="92" t="s">
        <v>304</v>
      </c>
      <c r="F71" s="92" t="s">
        <v>276</v>
      </c>
      <c r="G71" s="92" t="s">
        <v>321</v>
      </c>
      <c r="H71" s="92" t="s">
        <v>368</v>
      </c>
      <c r="I71" s="100" t="str">
        <f>IF(ISBLANK(Response!I66),"",Response!I66)</f>
        <v/>
      </c>
    </row>
    <row r="72" spans="1:9" x14ac:dyDescent="0.2">
      <c r="A72" s="92" t="str">
        <f t="shared" si="0"/>
        <v>Platform Housing Group</v>
      </c>
      <c r="B72" s="92" t="s">
        <v>14</v>
      </c>
      <c r="C72" s="92" t="s">
        <v>85</v>
      </c>
      <c r="D72" s="92" t="s">
        <v>242</v>
      </c>
      <c r="E72" s="92" t="s">
        <v>304</v>
      </c>
      <c r="F72" s="92" t="s">
        <v>277</v>
      </c>
      <c r="G72" s="92" t="s">
        <v>322</v>
      </c>
      <c r="H72" s="92" t="s">
        <v>369</v>
      </c>
      <c r="I72" s="100" t="str">
        <f>IF(ISBLANK(Response!I67),"",Response!I67)</f>
        <v/>
      </c>
    </row>
    <row r="73" spans="1:9" x14ac:dyDescent="0.2">
      <c r="A73" s="92" t="str">
        <f t="shared" si="0"/>
        <v>Platform Housing Group</v>
      </c>
      <c r="B73" s="92" t="s">
        <v>14</v>
      </c>
      <c r="C73" s="92" t="s">
        <v>85</v>
      </c>
      <c r="D73" s="92" t="s">
        <v>241</v>
      </c>
      <c r="E73" s="92" t="s">
        <v>304</v>
      </c>
      <c r="F73" s="92" t="s">
        <v>102</v>
      </c>
      <c r="G73" s="92" t="s">
        <v>323</v>
      </c>
      <c r="H73" s="92" t="s">
        <v>370</v>
      </c>
      <c r="I73" s="92" t="str">
        <f>IF(ISBLANK(Response!I68),"",Response!I68)</f>
        <v/>
      </c>
    </row>
    <row r="74" spans="1:9" x14ac:dyDescent="0.2">
      <c r="A74" s="92" t="str">
        <f t="shared" si="0"/>
        <v>Platform Housing Group</v>
      </c>
      <c r="B74" s="92" t="s">
        <v>14</v>
      </c>
      <c r="C74" s="92" t="s">
        <v>85</v>
      </c>
      <c r="D74" s="92" t="s">
        <v>241</v>
      </c>
      <c r="E74" s="92" t="s">
        <v>304</v>
      </c>
      <c r="F74" s="92" t="s">
        <v>32</v>
      </c>
      <c r="G74" s="92" t="s">
        <v>324</v>
      </c>
      <c r="H74" s="92" t="s">
        <v>371</v>
      </c>
      <c r="I74" s="92" t="str">
        <f>IF(ISBLANK(Response!I69),"",Response!I69)</f>
        <v/>
      </c>
    </row>
    <row r="75" spans="1:9" x14ac:dyDescent="0.2">
      <c r="A75" s="92" t="str">
        <f t="shared" si="0"/>
        <v>Platform Housing Group</v>
      </c>
      <c r="B75" s="92" t="s">
        <v>14</v>
      </c>
      <c r="C75" s="92" t="s">
        <v>85</v>
      </c>
      <c r="D75" s="92" t="s">
        <v>178</v>
      </c>
      <c r="E75" s="92" t="s">
        <v>37</v>
      </c>
      <c r="F75" s="92" t="s">
        <v>102</v>
      </c>
      <c r="G75" s="92" t="s">
        <v>320</v>
      </c>
      <c r="H75" s="92" t="s">
        <v>372</v>
      </c>
      <c r="I75" s="92" t="str">
        <f>IF(ISBLANK(Response!F70),"",Response!F70)</f>
        <v>Yes</v>
      </c>
    </row>
    <row r="76" spans="1:9" x14ac:dyDescent="0.2">
      <c r="A76" s="92" t="str">
        <f t="shared" si="0"/>
        <v>Platform Housing Group</v>
      </c>
      <c r="B76" s="92" t="s">
        <v>14</v>
      </c>
      <c r="C76" s="92" t="s">
        <v>85</v>
      </c>
      <c r="D76" s="92" t="s">
        <v>178</v>
      </c>
      <c r="E76" s="92" t="s">
        <v>37</v>
      </c>
      <c r="F76" s="92" t="s">
        <v>32</v>
      </c>
      <c r="G76" s="92" t="s">
        <v>321</v>
      </c>
      <c r="H76" s="92" t="s">
        <v>373</v>
      </c>
      <c r="I76" s="92" t="str">
        <f>IF(ISBLANK(Response!F71),"",Response!F71)</f>
        <v>During the year we have improved our leadership in this area by adding a new Director of Sustainability role to the Platform team, who is working with each area of the business to shape future improvements.  A particular area of focus has been on waste management, where we are progressing on a number of fronts:
•	We are developing a waste management strategy along with new waste targets which includes a minimum diversion of waste from landfill of 95%  
•	We have established a waste task group to help develop policies, procedures and actions that promote sustainable waste management and efficient waste reduction
•	We are reviewing our contracts with waste suppliers’ operations and specifying enhanced criteria for sustainable waste management and reporting
•	We are continuing to explore partnerships with local organisations for reuse and recycling solutions
•	We are recording best practice case studies from parts of the business where waste management has been successful. By raising awareness of the importance of responsible waste management, we are encouraging participation in waste reduction initiatives as well as continuous improvement 
On top of these improvements our maintenance subsidiary, Platform Property Care (PPC), continues to be certified to ISO 14001, an internationally agreed standard that ensures high levels of environmental performance through more efficient use of resources and reduction of waste.   
PPC’s most recent ISO 14001 audit was in January 2025, where a full review was undertaken to ensure that continued improvement occurred over the year, with notable improvements including: 
•	Greater supply chain engagement – where our suppliers have trained their own staff in environmental awareness. This has helped to ensure that purchases of consumables better match actual requirements, thus generating less waste
•	Continued evaluation of battery powered tools to eliminate oil-based fuels and noise pollution. Approximately 20% of tools are now battery powered, which will increase as battery life increases over time
•	Increased inspections and audits of our waste providers to assess their operational performance on site.  Improvements noted include better waste segregation, increased security of waste holding and avoiding overfilling skips 
PPC has an established Environment, Health and Safety Committee where ideas for reducing pollutants are discussed and implemented.  This involves engagement with the business to ensure insights and best practice is shared across front-line operations. A major part of this relates to the initial purchasing of products and PPC ensure that materials are responsibly sourced through review of contracts with suppliers. These suppliers are approved through a procurement process and improvements are noted through the ISO 14001 framework.
PPC monitor waste related KPIs on a monthly basis. Measurements are tracked for the proportion of raw materials sent to landfill, recycled and reused.  In the year PPC’s revenues grew by 11% to £92m (March 2024: £83m) and it is pleasing to note that total waste grew at a much lower rate of 3.2% to 480 tonnes (March 2024: 465 tonnes), of which 6.9 % went to landfill sites (March 2024: 7.1%).  
On top of maintenance activities we do, through our ‘Platform Standard’, commit to a number of objectives to improve the sustainability of our development programme:  
•	we use sustainable components to ensure the reduction of pollutants in the new homes we build. This includes specification of low VOC/VOC free paints and copper or plastic pipes
•	we require any timber frames to come from renewable sources, for example Forestry Stewardship Council (FSC) or Pan European Forest Certification (PEFC) or similar schemes
•	we take a fittings approach to developments in accordance with Building Regulations, ensuring that the potential consumption of water per person per day is less than 125 litres</v>
      </c>
    </row>
    <row r="77" spans="1:9" x14ac:dyDescent="0.2">
      <c r="A77" s="92" t="str">
        <f t="shared" si="0"/>
        <v>Platform Housing Group</v>
      </c>
      <c r="B77" s="92" t="s">
        <v>16</v>
      </c>
      <c r="C77" s="92" t="s">
        <v>7</v>
      </c>
      <c r="D77" s="92" t="s">
        <v>179</v>
      </c>
      <c r="E77" s="92" t="s">
        <v>38</v>
      </c>
      <c r="F77" s="92" t="s">
        <v>102</v>
      </c>
      <c r="G77" s="92" t="s">
        <v>320</v>
      </c>
      <c r="H77" s="92" t="s">
        <v>379</v>
      </c>
      <c r="I77" s="92" t="str">
        <f>IF(ISBLANK(Response!F73),"",Response!F73)</f>
        <v>Yes</v>
      </c>
    </row>
    <row r="78" spans="1:9" x14ac:dyDescent="0.2">
      <c r="A78" s="92" t="str">
        <f t="shared" si="0"/>
        <v>Platform Housing Group</v>
      </c>
      <c r="B78" s="92" t="s">
        <v>16</v>
      </c>
      <c r="C78" s="92" t="s">
        <v>7</v>
      </c>
      <c r="D78" s="92" t="s">
        <v>179</v>
      </c>
      <c r="E78" s="92" t="s">
        <v>38</v>
      </c>
      <c r="F78" s="92" t="s">
        <v>32</v>
      </c>
      <c r="G78" s="92" t="s">
        <v>321</v>
      </c>
      <c r="H78" s="92" t="s">
        <v>380</v>
      </c>
      <c r="I78" s="92" t="str">
        <f>IF(ISBLANK(Response!F74),"",Response!F74)</f>
        <v>see C8</v>
      </c>
    </row>
    <row r="79" spans="1:9" x14ac:dyDescent="0.2">
      <c r="A79" s="92" t="str">
        <f t="shared" si="0"/>
        <v>Platform Housing Group</v>
      </c>
      <c r="B79" s="92" t="s">
        <v>16</v>
      </c>
      <c r="C79" s="92" t="s">
        <v>7</v>
      </c>
      <c r="D79" s="92" t="s">
        <v>181</v>
      </c>
      <c r="E79" s="92" t="s">
        <v>305</v>
      </c>
      <c r="F79" s="92" t="s">
        <v>182</v>
      </c>
      <c r="G79" s="92" t="s">
        <v>320</v>
      </c>
      <c r="H79" s="92" t="s">
        <v>381</v>
      </c>
      <c r="I79" s="100" t="str">
        <f>IF(ISBLANK(Response!I73),"",Response!I73)</f>
        <v/>
      </c>
    </row>
    <row r="80" spans="1:9" x14ac:dyDescent="0.2">
      <c r="A80" s="92" t="str">
        <f t="shared" si="0"/>
        <v>Platform Housing Group</v>
      </c>
      <c r="B80" s="92" t="s">
        <v>16</v>
      </c>
      <c r="C80" s="92" t="s">
        <v>7</v>
      </c>
      <c r="D80" s="92" t="s">
        <v>54</v>
      </c>
      <c r="E80" s="92" t="s">
        <v>39</v>
      </c>
      <c r="F80" s="92" t="s">
        <v>102</v>
      </c>
      <c r="G80" s="92" t="s">
        <v>320</v>
      </c>
      <c r="H80" s="92" t="s">
        <v>374</v>
      </c>
      <c r="I80" s="92" t="str">
        <f>IF(ISBLANK(Response!F75),"",Response!F75)</f>
        <v>Yes</v>
      </c>
    </row>
    <row r="81" spans="1:9" x14ac:dyDescent="0.2">
      <c r="A81" s="92" t="str">
        <f t="shared" si="0"/>
        <v>Platform Housing Group</v>
      </c>
      <c r="B81" s="92" t="s">
        <v>16</v>
      </c>
      <c r="C81" s="92" t="s">
        <v>7</v>
      </c>
      <c r="D81" s="92" t="s">
        <v>54</v>
      </c>
      <c r="E81" s="92" t="s">
        <v>39</v>
      </c>
      <c r="F81" s="92" t="s">
        <v>32</v>
      </c>
      <c r="G81" s="92" t="s">
        <v>321</v>
      </c>
      <c r="H81" s="92" t="s">
        <v>375</v>
      </c>
      <c r="I81" s="92" t="str">
        <f>IF(ISBLANK(Response!F76),"",Response!F76)</f>
        <v>see C8</v>
      </c>
    </row>
    <row r="82" spans="1:9" x14ac:dyDescent="0.2">
      <c r="A82" s="92" t="str">
        <f t="shared" si="0"/>
        <v>Platform Housing Group</v>
      </c>
      <c r="B82" s="92" t="s">
        <v>16</v>
      </c>
      <c r="C82" s="92" t="s">
        <v>7</v>
      </c>
      <c r="D82" s="92" t="s">
        <v>240</v>
      </c>
      <c r="E82" s="92" t="s">
        <v>306</v>
      </c>
      <c r="F82" s="92" t="s">
        <v>182</v>
      </c>
      <c r="G82" s="92" t="s">
        <v>320</v>
      </c>
      <c r="H82" s="92" t="s">
        <v>376</v>
      </c>
      <c r="I82" s="100" t="str">
        <f>IF(ISBLANK(Response!I75),"",Response!I75)</f>
        <v/>
      </c>
    </row>
    <row r="83" spans="1:9" x14ac:dyDescent="0.2">
      <c r="A83" s="92" t="str">
        <f t="shared" si="0"/>
        <v>Platform Housing Group</v>
      </c>
      <c r="B83" s="92" t="s">
        <v>16</v>
      </c>
      <c r="C83" s="92" t="s">
        <v>7</v>
      </c>
      <c r="D83" s="92" t="s">
        <v>180</v>
      </c>
      <c r="E83" s="92" t="s">
        <v>40</v>
      </c>
      <c r="F83" s="92" t="s">
        <v>102</v>
      </c>
      <c r="G83" s="92" t="s">
        <v>320</v>
      </c>
      <c r="H83" s="92" t="s">
        <v>377</v>
      </c>
      <c r="I83" s="92" t="str">
        <f>IF(ISBLANK(Response!F77),"",Response!F77)</f>
        <v>Yes</v>
      </c>
    </row>
    <row r="84" spans="1:9" x14ac:dyDescent="0.2">
      <c r="A84" s="92" t="str">
        <f t="shared" si="0"/>
        <v>Platform Housing Group</v>
      </c>
      <c r="B84" s="92" t="s">
        <v>16</v>
      </c>
      <c r="C84" s="92" t="s">
        <v>7</v>
      </c>
      <c r="D84" s="92" t="s">
        <v>180</v>
      </c>
      <c r="E84" s="92" t="s">
        <v>40</v>
      </c>
      <c r="F84" s="92" t="s">
        <v>32</v>
      </c>
      <c r="G84" s="92" t="s">
        <v>321</v>
      </c>
      <c r="H84" s="92" t="s">
        <v>378</v>
      </c>
      <c r="I84" s="92" t="str">
        <f>IF(ISBLANK(Response!F78),"",Response!F78)</f>
        <v>see C8</v>
      </c>
    </row>
    <row r="85" spans="1:9" x14ac:dyDescent="0.2">
      <c r="A85" s="92" t="str">
        <f t="shared" si="0"/>
        <v>Platform Housing Group</v>
      </c>
      <c r="B85" s="92" t="s">
        <v>4</v>
      </c>
      <c r="C85" s="92" t="s">
        <v>8</v>
      </c>
      <c r="D85" s="92" t="s">
        <v>183</v>
      </c>
      <c r="E85" s="92" t="s">
        <v>42</v>
      </c>
      <c r="F85" s="92" t="s">
        <v>90</v>
      </c>
      <c r="G85" s="92" t="s">
        <v>320</v>
      </c>
      <c r="H85" s="92" t="s">
        <v>382</v>
      </c>
      <c r="I85" s="100">
        <f>IF(ISBLANK(Response!F80),"",Response!F80)</f>
        <v>0.63</v>
      </c>
    </row>
    <row r="86" spans="1:9" x14ac:dyDescent="0.2">
      <c r="A86" s="92" t="str">
        <f t="shared" si="0"/>
        <v>Platform Housing Group</v>
      </c>
      <c r="B86" s="92" t="s">
        <v>4</v>
      </c>
      <c r="C86" s="92" t="s">
        <v>8</v>
      </c>
      <c r="D86" s="92" t="s">
        <v>183</v>
      </c>
      <c r="E86" s="92" t="s">
        <v>42</v>
      </c>
      <c r="F86" s="92" t="s">
        <v>91</v>
      </c>
      <c r="G86" s="92" t="s">
        <v>321</v>
      </c>
      <c r="H86" s="92" t="s">
        <v>466</v>
      </c>
      <c r="I86" s="100" t="str">
        <f>IF(ISBLANK(Response!F81),"",Response!F81)</f>
        <v/>
      </c>
    </row>
    <row r="87" spans="1:9" x14ac:dyDescent="0.2">
      <c r="A87" s="92" t="str">
        <f t="shared" si="0"/>
        <v>Platform Housing Group</v>
      </c>
      <c r="B87" s="92" t="s">
        <v>4</v>
      </c>
      <c r="C87" s="92" t="s">
        <v>8</v>
      </c>
      <c r="D87" s="92" t="s">
        <v>291</v>
      </c>
      <c r="E87" s="92" t="s">
        <v>43</v>
      </c>
      <c r="F87" s="92" t="s">
        <v>259</v>
      </c>
      <c r="G87" s="92" t="s">
        <v>320</v>
      </c>
      <c r="H87" s="92" t="s">
        <v>383</v>
      </c>
      <c r="I87" s="101">
        <f>IF(ISBLANK(Response!F82),"",Response!F82)</f>
        <v>28755</v>
      </c>
    </row>
    <row r="88" spans="1:9" x14ac:dyDescent="0.2">
      <c r="A88" s="92" t="str">
        <f t="shared" si="0"/>
        <v>Platform Housing Group</v>
      </c>
      <c r="B88" s="92" t="s">
        <v>4</v>
      </c>
      <c r="C88" s="92" t="s">
        <v>8</v>
      </c>
      <c r="D88" s="92" t="s">
        <v>291</v>
      </c>
      <c r="E88" s="92" t="s">
        <v>43</v>
      </c>
      <c r="F88" s="92" t="s">
        <v>260</v>
      </c>
      <c r="G88" s="92" t="s">
        <v>321</v>
      </c>
      <c r="H88" s="92" t="s">
        <v>384</v>
      </c>
      <c r="I88" s="101">
        <f>IF(ISBLANK(Response!F83),"",Response!F83)</f>
        <v>482</v>
      </c>
    </row>
    <row r="89" spans="1:9" x14ac:dyDescent="0.2">
      <c r="A89" s="92" t="str">
        <f t="shared" si="0"/>
        <v>Platform Housing Group</v>
      </c>
      <c r="B89" s="92" t="s">
        <v>4</v>
      </c>
      <c r="C89" s="92" t="s">
        <v>8</v>
      </c>
      <c r="D89" s="92" t="s">
        <v>291</v>
      </c>
      <c r="E89" s="92" t="s">
        <v>43</v>
      </c>
      <c r="F89" s="92" t="s">
        <v>261</v>
      </c>
      <c r="G89" s="92" t="s">
        <v>322</v>
      </c>
      <c r="H89" s="92" t="s">
        <v>385</v>
      </c>
      <c r="I89" s="101">
        <f>IF(ISBLANK(Response!F84),"",Response!F84)</f>
        <v>8248</v>
      </c>
    </row>
    <row r="90" spans="1:9" x14ac:dyDescent="0.2">
      <c r="A90" s="92" t="str">
        <f t="shared" si="0"/>
        <v>Platform Housing Group</v>
      </c>
      <c r="B90" s="92" t="s">
        <v>4</v>
      </c>
      <c r="C90" s="92" t="s">
        <v>8</v>
      </c>
      <c r="D90" s="92" t="s">
        <v>291</v>
      </c>
      <c r="E90" s="92" t="s">
        <v>43</v>
      </c>
      <c r="F90" s="92" t="s">
        <v>262</v>
      </c>
      <c r="G90" s="92" t="s">
        <v>323</v>
      </c>
      <c r="H90" s="92" t="s">
        <v>386</v>
      </c>
      <c r="I90" s="101">
        <f>IF(ISBLANK(Response!F85),"",Response!F85)</f>
        <v>618</v>
      </c>
    </row>
    <row r="91" spans="1:9" x14ac:dyDescent="0.2">
      <c r="A91" s="92" t="str">
        <f t="shared" si="0"/>
        <v>Platform Housing Group</v>
      </c>
      <c r="B91" s="92" t="s">
        <v>4</v>
      </c>
      <c r="C91" s="92" t="s">
        <v>8</v>
      </c>
      <c r="D91" s="92" t="s">
        <v>291</v>
      </c>
      <c r="E91" s="92" t="s">
        <v>43</v>
      </c>
      <c r="F91" s="92" t="s">
        <v>263</v>
      </c>
      <c r="G91" s="92" t="s">
        <v>324</v>
      </c>
      <c r="H91" s="92" t="s">
        <v>387</v>
      </c>
      <c r="I91" s="101">
        <f>IF(ISBLANK(Response!F86),"",Response!F86)</f>
        <v>2706</v>
      </c>
    </row>
    <row r="92" spans="1:9" x14ac:dyDescent="0.2">
      <c r="A92" s="92" t="str">
        <f t="shared" si="0"/>
        <v>Platform Housing Group</v>
      </c>
      <c r="B92" s="92" t="s">
        <v>4</v>
      </c>
      <c r="C92" s="92" t="s">
        <v>8</v>
      </c>
      <c r="D92" s="92" t="s">
        <v>291</v>
      </c>
      <c r="E92" s="92" t="s">
        <v>43</v>
      </c>
      <c r="F92" s="92" t="s">
        <v>264</v>
      </c>
      <c r="G92" s="92" t="s">
        <v>325</v>
      </c>
      <c r="H92" s="92" t="s">
        <v>388</v>
      </c>
      <c r="I92" s="101">
        <f>IF(ISBLANK(Response!F87),"",Response!F87)</f>
        <v>6688</v>
      </c>
    </row>
    <row r="93" spans="1:9" x14ac:dyDescent="0.2">
      <c r="A93" s="92" t="str">
        <f t="shared" si="0"/>
        <v>Platform Housing Group</v>
      </c>
      <c r="B93" s="92" t="s">
        <v>4</v>
      </c>
      <c r="C93" s="92" t="s">
        <v>8</v>
      </c>
      <c r="D93" s="92" t="s">
        <v>291</v>
      </c>
      <c r="E93" s="92" t="s">
        <v>43</v>
      </c>
      <c r="F93" s="92" t="s">
        <v>265</v>
      </c>
      <c r="G93" s="92" t="s">
        <v>326</v>
      </c>
      <c r="H93" s="92" t="s">
        <v>389</v>
      </c>
      <c r="I93" s="101">
        <f>IF(ISBLANK(Response!F88),"",Response!F88)</f>
        <v>0</v>
      </c>
    </row>
    <row r="94" spans="1:9" x14ac:dyDescent="0.2">
      <c r="A94" s="92" t="str">
        <f t="shared" si="0"/>
        <v>Platform Housing Group</v>
      </c>
      <c r="B94" s="92" t="s">
        <v>4</v>
      </c>
      <c r="C94" s="92" t="s">
        <v>8</v>
      </c>
      <c r="D94" s="92" t="s">
        <v>291</v>
      </c>
      <c r="E94" s="92" t="s">
        <v>43</v>
      </c>
      <c r="F94" s="92" t="s">
        <v>266</v>
      </c>
      <c r="G94" s="92" t="s">
        <v>327</v>
      </c>
      <c r="H94" s="92" t="s">
        <v>390</v>
      </c>
      <c r="I94" s="101">
        <f>IF(ISBLANK(Response!F89),"",Response!F89)</f>
        <v>111</v>
      </c>
    </row>
    <row r="95" spans="1:9" x14ac:dyDescent="0.2">
      <c r="A95" s="92" t="str">
        <f t="shared" ref="A95:A158" si="1">$I$2</f>
        <v>Platform Housing Group</v>
      </c>
      <c r="B95" s="92" t="s">
        <v>4</v>
      </c>
      <c r="C95" s="92" t="s">
        <v>8</v>
      </c>
      <c r="D95" s="92" t="s">
        <v>291</v>
      </c>
      <c r="E95" s="92" t="s">
        <v>43</v>
      </c>
      <c r="F95" s="92" t="s">
        <v>267</v>
      </c>
      <c r="G95" s="92" t="s">
        <v>328</v>
      </c>
      <c r="H95" s="92" t="s">
        <v>391</v>
      </c>
      <c r="I95" s="101">
        <f>IF(ISBLANK(Response!F90),"",Response!F90)</f>
        <v>1574</v>
      </c>
    </row>
    <row r="96" spans="1:9" x14ac:dyDescent="0.2">
      <c r="A96" s="92" t="str">
        <f t="shared" si="1"/>
        <v>Platform Housing Group</v>
      </c>
      <c r="B96" s="92" t="s">
        <v>4</v>
      </c>
      <c r="C96" s="92" t="s">
        <v>8</v>
      </c>
      <c r="D96" s="92" t="s">
        <v>292</v>
      </c>
      <c r="E96" s="92" t="s">
        <v>44</v>
      </c>
      <c r="F96" s="92" t="s">
        <v>259</v>
      </c>
      <c r="G96" s="92" t="s">
        <v>320</v>
      </c>
      <c r="H96" s="92" t="s">
        <v>392</v>
      </c>
      <c r="I96" s="101">
        <f>IF(ISBLANK(Response!F91),"",Response!F91)</f>
        <v>275</v>
      </c>
    </row>
    <row r="97" spans="1:9" x14ac:dyDescent="0.2">
      <c r="A97" s="92" t="str">
        <f t="shared" si="1"/>
        <v>Platform Housing Group</v>
      </c>
      <c r="B97" s="92" t="s">
        <v>4</v>
      </c>
      <c r="C97" s="92" t="s">
        <v>8</v>
      </c>
      <c r="D97" s="92" t="s">
        <v>292</v>
      </c>
      <c r="E97" s="92" t="s">
        <v>44</v>
      </c>
      <c r="F97" s="92" t="s">
        <v>260</v>
      </c>
      <c r="G97" s="92" t="s">
        <v>321</v>
      </c>
      <c r="H97" s="92" t="s">
        <v>393</v>
      </c>
      <c r="I97" s="101">
        <f>IF(ISBLANK(Response!F92),"",Response!F92)</f>
        <v>0</v>
      </c>
    </row>
    <row r="98" spans="1:9" x14ac:dyDescent="0.2">
      <c r="A98" s="92" t="str">
        <f t="shared" si="1"/>
        <v>Platform Housing Group</v>
      </c>
      <c r="B98" s="92" t="s">
        <v>4</v>
      </c>
      <c r="C98" s="92" t="s">
        <v>8</v>
      </c>
      <c r="D98" s="92" t="s">
        <v>292</v>
      </c>
      <c r="E98" s="92" t="s">
        <v>44</v>
      </c>
      <c r="F98" s="92" t="s">
        <v>261</v>
      </c>
      <c r="G98" s="92" t="s">
        <v>322</v>
      </c>
      <c r="H98" s="92" t="s">
        <v>394</v>
      </c>
      <c r="I98" s="101">
        <f>IF(ISBLANK(Response!F93),"",Response!F93)</f>
        <v>359</v>
      </c>
    </row>
    <row r="99" spans="1:9" x14ac:dyDescent="0.2">
      <c r="A99" s="92" t="str">
        <f t="shared" si="1"/>
        <v>Platform Housing Group</v>
      </c>
      <c r="B99" s="92" t="s">
        <v>4</v>
      </c>
      <c r="C99" s="92" t="s">
        <v>8</v>
      </c>
      <c r="D99" s="92" t="s">
        <v>292</v>
      </c>
      <c r="E99" s="92" t="s">
        <v>44</v>
      </c>
      <c r="F99" s="92" t="s">
        <v>262</v>
      </c>
      <c r="G99" s="92" t="s">
        <v>323</v>
      </c>
      <c r="H99" s="92" t="s">
        <v>395</v>
      </c>
      <c r="I99" s="101">
        <f>IF(ISBLANK(Response!F94),"",Response!F94)</f>
        <v>0</v>
      </c>
    </row>
    <row r="100" spans="1:9" x14ac:dyDescent="0.2">
      <c r="A100" s="92" t="str">
        <f t="shared" si="1"/>
        <v>Platform Housing Group</v>
      </c>
      <c r="B100" s="92" t="s">
        <v>4</v>
      </c>
      <c r="C100" s="92" t="s">
        <v>8</v>
      </c>
      <c r="D100" s="92" t="s">
        <v>292</v>
      </c>
      <c r="E100" s="92" t="s">
        <v>44</v>
      </c>
      <c r="F100" s="92" t="s">
        <v>263</v>
      </c>
      <c r="G100" s="92" t="s">
        <v>324</v>
      </c>
      <c r="H100" s="92" t="s">
        <v>396</v>
      </c>
      <c r="I100" s="101">
        <f>IF(ISBLANK(Response!F95),"",Response!F95)</f>
        <v>0</v>
      </c>
    </row>
    <row r="101" spans="1:9" x14ac:dyDescent="0.2">
      <c r="A101" s="92" t="str">
        <f t="shared" si="1"/>
        <v>Platform Housing Group</v>
      </c>
      <c r="B101" s="92" t="s">
        <v>4</v>
      </c>
      <c r="C101" s="92" t="s">
        <v>8</v>
      </c>
      <c r="D101" s="92" t="s">
        <v>292</v>
      </c>
      <c r="E101" s="92" t="s">
        <v>44</v>
      </c>
      <c r="F101" s="92" t="s">
        <v>264</v>
      </c>
      <c r="G101" s="92" t="s">
        <v>325</v>
      </c>
      <c r="H101" s="92" t="s">
        <v>397</v>
      </c>
      <c r="I101" s="101">
        <f>IF(ISBLANK(Response!F96),"",Response!F96)</f>
        <v>394</v>
      </c>
    </row>
    <row r="102" spans="1:9" x14ac:dyDescent="0.2">
      <c r="A102" s="92" t="str">
        <f t="shared" si="1"/>
        <v>Platform Housing Group</v>
      </c>
      <c r="B102" s="92" t="s">
        <v>4</v>
      </c>
      <c r="C102" s="92" t="s">
        <v>8</v>
      </c>
      <c r="D102" s="92" t="s">
        <v>292</v>
      </c>
      <c r="E102" s="92" t="s">
        <v>44</v>
      </c>
      <c r="F102" s="92" t="s">
        <v>265</v>
      </c>
      <c r="G102" s="92" t="s">
        <v>326</v>
      </c>
      <c r="H102" s="92" t="s">
        <v>398</v>
      </c>
      <c r="I102" s="101">
        <f>IF(ISBLANK(Response!F97),"",Response!F97)</f>
        <v>0</v>
      </c>
    </row>
    <row r="103" spans="1:9" x14ac:dyDescent="0.2">
      <c r="A103" s="92" t="str">
        <f t="shared" si="1"/>
        <v>Platform Housing Group</v>
      </c>
      <c r="B103" s="92" t="s">
        <v>4</v>
      </c>
      <c r="C103" s="92" t="s">
        <v>8</v>
      </c>
      <c r="D103" s="92" t="s">
        <v>292</v>
      </c>
      <c r="E103" s="92" t="s">
        <v>44</v>
      </c>
      <c r="F103" s="92" t="s">
        <v>266</v>
      </c>
      <c r="G103" s="92" t="s">
        <v>327</v>
      </c>
      <c r="H103" s="92" t="s">
        <v>399</v>
      </c>
      <c r="I103" s="101">
        <f>IF(ISBLANK(Response!F98),"",Response!F98)</f>
        <v>0</v>
      </c>
    </row>
    <row r="104" spans="1:9" x14ac:dyDescent="0.2">
      <c r="A104" s="92" t="str">
        <f t="shared" si="1"/>
        <v>Platform Housing Group</v>
      </c>
      <c r="B104" s="92" t="s">
        <v>4</v>
      </c>
      <c r="C104" s="92" t="s">
        <v>8</v>
      </c>
      <c r="D104" s="92" t="s">
        <v>292</v>
      </c>
      <c r="E104" s="92" t="s">
        <v>44</v>
      </c>
      <c r="F104" s="92" t="s">
        <v>267</v>
      </c>
      <c r="G104" s="92" t="s">
        <v>328</v>
      </c>
      <c r="H104" s="92" t="s">
        <v>400</v>
      </c>
      <c r="I104" s="101">
        <f>IF(ISBLANK(Response!F99),"",Response!F99)</f>
        <v>0</v>
      </c>
    </row>
    <row r="105" spans="1:9" x14ac:dyDescent="0.2">
      <c r="A105" s="92" t="str">
        <f t="shared" si="1"/>
        <v>Platform Housing Group</v>
      </c>
      <c r="B105" s="92" t="s">
        <v>4</v>
      </c>
      <c r="C105" s="92" t="s">
        <v>8</v>
      </c>
      <c r="D105" s="92" t="s">
        <v>185</v>
      </c>
      <c r="E105" s="92" t="s">
        <v>307</v>
      </c>
      <c r="F105" s="92" t="s">
        <v>268</v>
      </c>
      <c r="G105" s="92" t="s">
        <v>320</v>
      </c>
      <c r="H105" s="92" t="s">
        <v>401</v>
      </c>
      <c r="I105" s="101" t="str">
        <f>IF(ISBLANK(Response!I91),"",Response!I91)</f>
        <v/>
      </c>
    </row>
    <row r="106" spans="1:9" x14ac:dyDescent="0.2">
      <c r="A106" s="92" t="str">
        <f t="shared" si="1"/>
        <v>Platform Housing Group</v>
      </c>
      <c r="B106" s="92" t="s">
        <v>4</v>
      </c>
      <c r="C106" s="92" t="s">
        <v>8</v>
      </c>
      <c r="D106" s="92" t="s">
        <v>184</v>
      </c>
      <c r="E106" s="92" t="s">
        <v>307</v>
      </c>
      <c r="F106" s="92" t="s">
        <v>268</v>
      </c>
      <c r="G106" s="92" t="s">
        <v>321</v>
      </c>
      <c r="H106" s="92" t="s">
        <v>402</v>
      </c>
      <c r="I106" s="101" t="str">
        <f>IF(ISBLANK(Response!I92),"",Response!I92)</f>
        <v/>
      </c>
    </row>
    <row r="107" spans="1:9" x14ac:dyDescent="0.2">
      <c r="A107" s="92" t="str">
        <f t="shared" si="1"/>
        <v>Platform Housing Group</v>
      </c>
      <c r="B107" s="92" t="s">
        <v>4</v>
      </c>
      <c r="C107" s="92" t="s">
        <v>8</v>
      </c>
      <c r="D107" s="92" t="s">
        <v>186</v>
      </c>
      <c r="E107" s="92" t="s">
        <v>45</v>
      </c>
      <c r="F107" s="92" t="s">
        <v>32</v>
      </c>
      <c r="G107" s="92" t="s">
        <v>320</v>
      </c>
      <c r="H107" s="92" t="s">
        <v>403</v>
      </c>
      <c r="I107" s="92" t="str">
        <f>IF(ISBLANK(Response!F100),"",Response!F100)</f>
        <v xml:space="preserve">We recognise the burden of high energy costs on our residents, particularly those who may be vulnerable or on low incomes.  We actively work to reduce this impact by improving energy efficiency, through our retrofit and planned works programmes. In addition, smart meters are provided in most of our homes so that residents can monitor and control their energy usage. We also help customers minimise their bills by providing advice and signposting to third party support such as energy grants or debt support.  In some cases, we provide help directly to those most in need through our Wellbeing Fund.  
We will support those most in need
In response to the UK Government’s withdrawal of the winter fuel allowance, we ran a campaign to contact pension age customers, offering advice and support relating to their pension age benefits. Nearly 200 customers self-referred for support as a result of the campaign, securing £310,860 in pension credit income. 
We continued to provide a Wellbeing Fund in the year, which helps customers experiencing acute financial difficulties. The criteria and award framework enables Platform to reach those customers in greatest need of help. Over the year the fund has allocated £1.1m and has supported 2,941 customers with essentials, including energy vouchers. </v>
      </c>
    </row>
    <row r="108" spans="1:9" x14ac:dyDescent="0.2">
      <c r="A108" s="92" t="str">
        <f t="shared" si="1"/>
        <v>Platform Housing Group</v>
      </c>
      <c r="B108" s="92" t="s">
        <v>4</v>
      </c>
      <c r="C108" s="92" t="s">
        <v>8</v>
      </c>
      <c r="D108" s="92" t="s">
        <v>243</v>
      </c>
      <c r="E108" s="92" t="s">
        <v>46</v>
      </c>
      <c r="F108" s="92" t="s">
        <v>32</v>
      </c>
      <c r="G108" s="92" t="s">
        <v>320</v>
      </c>
      <c r="H108" s="92" t="s">
        <v>404</v>
      </c>
      <c r="I108" s="92" t="str">
        <f>IF(ISBLANK(Response!F101),"",Response!F101)</f>
        <v xml:space="preserve">All of our  tenancy agreements are provided on a lifetime basis in order to give customers the peace of mind that the home they live in is secure going into the future.  On top of this we have now phased out virtually all historical tenancies that had a term of under three years.  </v>
      </c>
    </row>
    <row r="109" spans="1:9" x14ac:dyDescent="0.2">
      <c r="A109" s="92" t="str">
        <f t="shared" si="1"/>
        <v>Platform Housing Group</v>
      </c>
      <c r="B109" s="92" t="s">
        <v>6</v>
      </c>
      <c r="C109" s="92" t="s">
        <v>9</v>
      </c>
      <c r="D109" s="92" t="s">
        <v>187</v>
      </c>
      <c r="E109" s="92" t="s">
        <v>47</v>
      </c>
      <c r="F109" s="92" t="s">
        <v>224</v>
      </c>
      <c r="G109" s="92" t="s">
        <v>320</v>
      </c>
      <c r="H109" s="92" t="s">
        <v>405</v>
      </c>
      <c r="I109" s="100">
        <f>IF(ISBLANK(Response!F103),"",Response!F103)</f>
        <v>0.999</v>
      </c>
    </row>
    <row r="110" spans="1:9" x14ac:dyDescent="0.2">
      <c r="A110" s="92" t="str">
        <f t="shared" si="1"/>
        <v>Platform Housing Group</v>
      </c>
      <c r="B110" s="92" t="s">
        <v>6</v>
      </c>
      <c r="C110" s="92" t="s">
        <v>9</v>
      </c>
      <c r="D110" s="92" t="s">
        <v>187</v>
      </c>
      <c r="E110" s="92" t="s">
        <v>47</v>
      </c>
      <c r="F110" s="92" t="s">
        <v>225</v>
      </c>
      <c r="G110" s="92" t="s">
        <v>321</v>
      </c>
      <c r="H110" s="92" t="s">
        <v>406</v>
      </c>
      <c r="I110" s="100">
        <f>IF(ISBLANK(Response!F104),"",Response!F104)</f>
        <v>1</v>
      </c>
    </row>
    <row r="111" spans="1:9" x14ac:dyDescent="0.2">
      <c r="A111" s="92" t="str">
        <f t="shared" si="1"/>
        <v>Platform Housing Group</v>
      </c>
      <c r="B111" s="92" t="s">
        <v>6</v>
      </c>
      <c r="C111" s="92" t="s">
        <v>9</v>
      </c>
      <c r="D111" s="92" t="s">
        <v>187</v>
      </c>
      <c r="E111" s="92" t="s">
        <v>47</v>
      </c>
      <c r="F111" s="92" t="s">
        <v>226</v>
      </c>
      <c r="G111" s="92" t="s">
        <v>322</v>
      </c>
      <c r="H111" s="92" t="s">
        <v>407</v>
      </c>
      <c r="I111" s="100">
        <f>IF(ISBLANK(Response!F105),"",Response!F105)</f>
        <v>0.997</v>
      </c>
    </row>
    <row r="112" spans="1:9" x14ac:dyDescent="0.2">
      <c r="A112" s="92" t="str">
        <f t="shared" si="1"/>
        <v>Platform Housing Group</v>
      </c>
      <c r="B112" s="92" t="s">
        <v>6</v>
      </c>
      <c r="C112" s="92" t="s">
        <v>9</v>
      </c>
      <c r="D112" s="92" t="s">
        <v>188</v>
      </c>
      <c r="E112" s="92" t="s">
        <v>308</v>
      </c>
      <c r="F112" s="92" t="s">
        <v>272</v>
      </c>
      <c r="G112" s="92" t="s">
        <v>320</v>
      </c>
      <c r="H112" s="92" t="s">
        <v>408</v>
      </c>
      <c r="I112" s="100">
        <f>IF(ISBLANK(Response!I103),"",Response!I103)</f>
        <v>1</v>
      </c>
    </row>
    <row r="113" spans="1:9" x14ac:dyDescent="0.2">
      <c r="A113" s="92" t="str">
        <f t="shared" si="1"/>
        <v>Platform Housing Group</v>
      </c>
      <c r="B113" s="92" t="s">
        <v>6</v>
      </c>
      <c r="C113" s="92" t="s">
        <v>9</v>
      </c>
      <c r="D113" s="92" t="s">
        <v>189</v>
      </c>
      <c r="E113" s="92" t="s">
        <v>308</v>
      </c>
      <c r="F113" s="92" t="s">
        <v>273</v>
      </c>
      <c r="G113" s="92" t="s">
        <v>321</v>
      </c>
      <c r="H113" s="92" t="s">
        <v>409</v>
      </c>
      <c r="I113" s="100">
        <f>IF(ISBLANK(Response!I104),"",Response!I104)</f>
        <v>1</v>
      </c>
    </row>
    <row r="114" spans="1:9" x14ac:dyDescent="0.2">
      <c r="A114" s="92" t="str">
        <f t="shared" si="1"/>
        <v>Platform Housing Group</v>
      </c>
      <c r="B114" s="92" t="s">
        <v>6</v>
      </c>
      <c r="C114" s="92" t="s">
        <v>9</v>
      </c>
      <c r="D114" s="92" t="s">
        <v>190</v>
      </c>
      <c r="E114" s="92" t="s">
        <v>308</v>
      </c>
      <c r="F114" s="92" t="s">
        <v>274</v>
      </c>
      <c r="G114" s="92" t="s">
        <v>322</v>
      </c>
      <c r="H114" s="92" t="s">
        <v>410</v>
      </c>
      <c r="I114" s="100">
        <f>IF(ISBLANK(Response!I105),"",Response!I105)</f>
        <v>1</v>
      </c>
    </row>
    <row r="115" spans="1:9" x14ac:dyDescent="0.2">
      <c r="A115" s="92" t="str">
        <f t="shared" si="1"/>
        <v>Platform Housing Group</v>
      </c>
      <c r="B115" s="92" t="s">
        <v>6</v>
      </c>
      <c r="C115" s="92" t="s">
        <v>9</v>
      </c>
      <c r="D115" s="92" t="s">
        <v>245</v>
      </c>
      <c r="E115" s="92" t="s">
        <v>48</v>
      </c>
      <c r="F115" s="92" t="s">
        <v>34</v>
      </c>
      <c r="G115" s="92" t="s">
        <v>320</v>
      </c>
      <c r="H115" s="92" t="s">
        <v>411</v>
      </c>
      <c r="I115" s="100">
        <f>IF(ISBLANK(Response!F106),"",Response!F106)</f>
        <v>0.999</v>
      </c>
    </row>
    <row r="116" spans="1:9" x14ac:dyDescent="0.2">
      <c r="A116" s="92" t="str">
        <f t="shared" si="1"/>
        <v>Platform Housing Group</v>
      </c>
      <c r="B116" s="92" t="s">
        <v>6</v>
      </c>
      <c r="C116" s="92" t="s">
        <v>9</v>
      </c>
      <c r="D116" s="92" t="s">
        <v>244</v>
      </c>
      <c r="E116" s="92" t="s">
        <v>48</v>
      </c>
      <c r="F116" s="92" t="s">
        <v>32</v>
      </c>
      <c r="G116" s="92" t="s">
        <v>321</v>
      </c>
      <c r="H116" s="92" t="s">
        <v>412</v>
      </c>
      <c r="I116" s="92" t="str">
        <f>IF(ISBLANK(Response!F107),"",Response!F107)</f>
        <v>Gaining access to our customers’ homes continues to be a challenge, which is why some areas achieved 99.9% and 99.7%.  Where we haven’t achieved 100%, we have clear visibility and auditable tracking of the process that details all unsuccessful attempts to gain access to the relevant customers’ homes. We have and continue to work with our customers as well as reviewing our processes to ensure we have the best possible solutions for appointment acceptance to minimize no access. For the properties on our failed DHS list, we are working with our customers to remedy the property failure points.</v>
      </c>
    </row>
    <row r="117" spans="1:9" x14ac:dyDescent="0.2">
      <c r="A117" s="92" t="str">
        <f t="shared" si="1"/>
        <v>Platform Housing Group</v>
      </c>
      <c r="B117" s="92" t="s">
        <v>6</v>
      </c>
      <c r="C117" s="92" t="s">
        <v>9</v>
      </c>
      <c r="D117" s="92" t="s">
        <v>191</v>
      </c>
      <c r="E117" s="92" t="s">
        <v>309</v>
      </c>
      <c r="F117" s="92" t="s">
        <v>174</v>
      </c>
      <c r="G117" s="92" t="s">
        <v>320</v>
      </c>
      <c r="H117" s="92" t="s">
        <v>413</v>
      </c>
      <c r="I117" s="95" t="str">
        <f>IF(ISBLANK(Response!I106),"",Response!I106)</f>
        <v/>
      </c>
    </row>
    <row r="118" spans="1:9" x14ac:dyDescent="0.2">
      <c r="A118" s="92" t="str">
        <f t="shared" si="1"/>
        <v>Platform Housing Group</v>
      </c>
      <c r="B118" s="92" t="s">
        <v>6</v>
      </c>
      <c r="C118" s="92" t="s">
        <v>9</v>
      </c>
      <c r="D118" s="92" t="s">
        <v>246</v>
      </c>
      <c r="E118" s="92" t="s">
        <v>49</v>
      </c>
      <c r="F118" s="92" t="s">
        <v>32</v>
      </c>
      <c r="G118" s="92" t="s">
        <v>320</v>
      </c>
      <c r="H118" s="92" t="s">
        <v>414</v>
      </c>
      <c r="I118" s="92" t="str">
        <f>IF(ISBLANK(Response!F108),"",Response!F108)</f>
        <v>The safety of our customers is our top priority and we are acutely aware of the danger that damp and condensation mould (DCM) can present. We have continued to build on last year’s investments within our people by creating a dedicated Damp &amp; Mould Team that consists of field-based surveyors, office-based coordinators, managers and overseen by a head of service.  We have also supplied training across the Group to raise awareness of DCM, so that when spotted by colleagues they are able to ensure positive action is taken.</v>
      </c>
    </row>
    <row r="119" spans="1:9" x14ac:dyDescent="0.2">
      <c r="A119" s="92" t="str">
        <f t="shared" si="1"/>
        <v>Platform Housing Group</v>
      </c>
      <c r="B119" s="92" t="s">
        <v>6</v>
      </c>
      <c r="C119" s="92" t="s">
        <v>9</v>
      </c>
      <c r="D119" s="92" t="s">
        <v>192</v>
      </c>
      <c r="E119" s="92" t="s">
        <v>310</v>
      </c>
      <c r="F119" s="92" t="s">
        <v>275</v>
      </c>
      <c r="G119" s="92" t="s">
        <v>320</v>
      </c>
      <c r="H119" s="92" t="s">
        <v>415</v>
      </c>
      <c r="I119" s="101" t="str">
        <f>IF(ISBLANK(Response!I108),"",Response!I108)</f>
        <v/>
      </c>
    </row>
    <row r="120" spans="1:9" x14ac:dyDescent="0.2">
      <c r="A120" s="92" t="str">
        <f t="shared" si="1"/>
        <v>Platform Housing Group</v>
      </c>
      <c r="B120" s="92" t="s">
        <v>6</v>
      </c>
      <c r="C120" s="92" t="s">
        <v>9</v>
      </c>
      <c r="D120" s="92" t="s">
        <v>193</v>
      </c>
      <c r="E120" s="92" t="s">
        <v>310</v>
      </c>
      <c r="F120" s="92" t="s">
        <v>34</v>
      </c>
      <c r="G120" s="92" t="s">
        <v>321</v>
      </c>
      <c r="H120" s="92" t="s">
        <v>416</v>
      </c>
      <c r="I120" s="100" t="str">
        <f>IF(ISBLANK(Response!I109),"",Response!I109)</f>
        <v/>
      </c>
    </row>
    <row r="121" spans="1:9" x14ac:dyDescent="0.2">
      <c r="A121" s="92" t="str">
        <f t="shared" si="1"/>
        <v>Platform Housing Group</v>
      </c>
      <c r="B121" s="92" t="s">
        <v>92</v>
      </c>
      <c r="C121" s="92" t="s">
        <v>12</v>
      </c>
      <c r="D121" s="92" t="s">
        <v>194</v>
      </c>
      <c r="E121" s="92" t="s">
        <v>50</v>
      </c>
      <c r="F121" s="92" t="s">
        <v>197</v>
      </c>
      <c r="G121" s="92" t="s">
        <v>320</v>
      </c>
      <c r="H121" s="92" t="s">
        <v>417</v>
      </c>
      <c r="I121" s="100">
        <f>IF(ISBLANK(Response!F111),"",Response!F111)</f>
        <v>0.81</v>
      </c>
    </row>
    <row r="122" spans="1:9" x14ac:dyDescent="0.2">
      <c r="A122" s="92" t="str">
        <f t="shared" si="1"/>
        <v>Platform Housing Group</v>
      </c>
      <c r="B122" s="92" t="s">
        <v>92</v>
      </c>
      <c r="C122" s="92" t="s">
        <v>12</v>
      </c>
      <c r="D122" s="92" t="s">
        <v>194</v>
      </c>
      <c r="E122" s="92" t="s">
        <v>50</v>
      </c>
      <c r="F122" s="92" t="s">
        <v>32</v>
      </c>
      <c r="G122" s="92" t="s">
        <v>321</v>
      </c>
      <c r="H122" s="92" t="s">
        <v>418</v>
      </c>
      <c r="I122" s="92" t="str">
        <f>IF(ISBLANK(Response!F112),"",Response!F112)</f>
        <v>We are committed to providing excellent service and encourage our customers to challenge us if they aren’t receiving the standards they expect. Our Customer Experience Team collect and analyse customer feedback using surveys in addition to our complaints and compliments processes. This information is used to implement changes that improve our offering.  
Customer Satisfaction
Our customer satisfaction figure for the year was made up of 43,311 responses from transactional surveys (March 2024: 32,233), which combined to give our overall satisfaction rating.  It was pleasing to note that we ended the year above target on 81% and saw a further improvement in overall customer satisfaction compared to 76% the previous year. This continues the trend in overall satisfaction levels, which have increased by 10% over the last two years.
	Satisfaction  Target
Year to Mar 23	71%	75%
Year to Mar 24	76%	75%
Year to Mar 25	81%	75%
One of the most pleasing things that the survey’s feedback has shown us is how much our customers value our people. There are overwhelmingly positive comments about how our people deal with customers every day and we received 514 compliments during the year to that effect.  However, we also receive feedback on how things can be better and have continued to see an increase in formal complaints, in line with the trend being seen across the sector and by the Housing Ombudsman Service.  We take all complaints extremely seriously and have a dedicated team who are responsible for ensuring they are reviewed and responded to in a timely and efficient manner.  
Tenant Satisfaction Measures
On top of the customer satisfaction recorded in our transactional surveys, we also report on Tenant Satisfaction Measures (TSMs) for our Regulator.  The TSMs were surveyed monthly by IFF Research, with c2,900 customers contacted over the course of the year.  Overall we are delighted with the improvements we have made to TSM scores, with overall satisfaction increasing by 2% to 65% for rented homes and by 5% to 53% for shared ownership homes (where customers own part of their home and pay a smaller rent to Platform for the remaining portion).  In addition to improvements in overall satisfaction, we experienced notable increases in satisfaction in many areas and in total, 17 out of the 21 measures experienced increases.       
Housing Ombudsman Determinations
During the year we received a total of 38 determinations from the Housing Ombudsman Service (March 2024: 27) from which 100 findings were noted.  These included 33 instances of maladministration (March 2024: 26), of which four were severe maladministration (March 2024: five).  
Outside jurisdiction	9
Service failure	                21
Reasonable redress	21
No maladministration	16
Maladministration	29
Severe maladministration	4
We highly value the feedback we receive from customers and the ombudsman and use to it continuously improve our processes.  Some of the key changes that have been made throughout the year as a direct result of this feedback include:
•	We have created a new Complex Works Team that as well as leading on damp and condensation mould and disrepair, will also oversee more complex works that need to have added oversight and scrutiny 
•	We have also created a new Complaints Aftercare Team to ensure that actions committed to as part of formal complaints are followed through to completion
•	A new Contracts Manager post has been created that is dedicated to customer resolutions and will help to ensure that we are able to respond quickly to customer complaints 
•	A new Service Manager post has been created to oversee sub-contractor work and quality standards 
•	Additional ‘Platform Experience’ training has been given to colleagues, helping to strengthen collaboration and relationship building across the Group to support a consistent experience for our customers 
•	Our website has been updated to provide clearer information to customers about emergency repairs and how to report them</v>
      </c>
    </row>
    <row r="123" spans="1:9" x14ac:dyDescent="0.2">
      <c r="A123" s="92" t="str">
        <f t="shared" si="1"/>
        <v>Platform Housing Group</v>
      </c>
      <c r="B123" s="92" t="s">
        <v>92</v>
      </c>
      <c r="C123" s="92" t="s">
        <v>12</v>
      </c>
      <c r="D123" s="92" t="s">
        <v>195</v>
      </c>
      <c r="E123" s="92" t="s">
        <v>51</v>
      </c>
      <c r="F123" s="92" t="s">
        <v>32</v>
      </c>
      <c r="G123" s="92" t="s">
        <v>320</v>
      </c>
      <c r="H123" s="92" t="s">
        <v>419</v>
      </c>
      <c r="I123" s="92" t="str">
        <f>IF(ISBLANK(Response!F113),"",Response!F113)</f>
        <v>Customer Voice and Scrutiny Panels
Ensuring our customers are at the heart of what we do is central to achieving our strategic goals.  Our Customer Voice Panel (CVP) continues to meet quarterly with senior leaders to review service provision and to discuss areas for improvement.  The panel reviews and provides feedback on policies, complaints and customer satisfaction, monitors performance and represents the customer voice at a strategic level.  The CVP is supported by two sub panels for ‘Customer’ and ‘Assets and Sustainability’, which have a specific focus in these areas.  Panel members also meet monthly to review and approve funding for Platform’s Community Chest awards, ensuring that this funding is allocated to projects that deliver the biggest impact across Platform’s communities. 
The CVP is complimented by the Customer Scrutiny Panel (CSP), a group of customers who work with Platform colleagues and other customers to carry out reviews of our services.  CSP members act as critical friends, providing customer perspectives on our policies, procedures and working practices. They often make recommendations on how services can be altered to improve the experience for all our customers.  The CSP have held regular meetings and completed a review of our complaints process in the past year. They have also received three training sessions provided by the Tenant Participation Advisory Service.  CSP members will join CVP meetings to ensure any service improvement recommendations are supported by both groups.    
Further Engagement Initiatives 
We have continued to review and develop the approaches we take to engage customers in shaping our services. 
Platform Voices
To increase opportunities for customers to get involved and have their say we have introduced the Platform Voices online portal, a tool that enables customers to take part in surveys and consultations online, as well as signing up for focus groups and in-person workshops. Since its launch in July 2024, we have had over 300 customer registrations and have run over 30 projects. 
Community Conversation
We continued to run our ‘Community Conversation’ roadshow events throughout the year.  In total, we held 16 events across our localities and spoke to over 150 customers in their local communities. This programme has proven to be a successful way to engage with customers and provide them with information and support from a range of Platform colleagues where they live. We are currently designing a programme of events for the year to March 2026.  
Customer Sounding Board
Our Customer Sounding Board gives customers the opportunity to have their say at a time that suits them.  They can choose which topics and consultations to get involved in based on their interests, and how much time they have to give. During the year we carried out 33 exercises with the sounding board.</v>
      </c>
    </row>
    <row r="124" spans="1:9" x14ac:dyDescent="0.2">
      <c r="A124" s="92" t="str">
        <f t="shared" si="1"/>
        <v>Platform Housing Group</v>
      </c>
      <c r="B124" s="92" t="s">
        <v>92</v>
      </c>
      <c r="C124" s="92" t="s">
        <v>12</v>
      </c>
      <c r="D124" s="92" t="s">
        <v>196</v>
      </c>
      <c r="E124" s="92" t="s">
        <v>52</v>
      </c>
      <c r="F124" s="92" t="s">
        <v>269</v>
      </c>
      <c r="G124" s="92" t="s">
        <v>320</v>
      </c>
      <c r="H124" s="92" t="s">
        <v>420</v>
      </c>
      <c r="I124" s="101">
        <f>IF(ISBLANK(Response!F114),"",Response!F114)</f>
        <v>33</v>
      </c>
    </row>
    <row r="125" spans="1:9" x14ac:dyDescent="0.2">
      <c r="A125" s="92" t="str">
        <f t="shared" si="1"/>
        <v>Platform Housing Group</v>
      </c>
      <c r="B125" s="92" t="s">
        <v>92</v>
      </c>
      <c r="C125" s="92" t="s">
        <v>12</v>
      </c>
      <c r="D125" s="92" t="s">
        <v>196</v>
      </c>
      <c r="E125" s="92" t="s">
        <v>52</v>
      </c>
      <c r="F125" s="92" t="s">
        <v>32</v>
      </c>
      <c r="G125" s="92" t="s">
        <v>321</v>
      </c>
      <c r="H125" s="92" t="s">
        <v>421</v>
      </c>
      <c r="I125" s="92" t="str">
        <f>IF(ISBLANK(Response!F115),"",Response!F115)</f>
        <v>answer to C20 covers C22</v>
      </c>
    </row>
    <row r="126" spans="1:9" x14ac:dyDescent="0.2">
      <c r="A126" s="92" t="str">
        <f t="shared" si="1"/>
        <v>Platform Housing Group</v>
      </c>
      <c r="B126" s="92" t="s">
        <v>41</v>
      </c>
      <c r="C126" s="92" t="s">
        <v>13</v>
      </c>
      <c r="D126" s="92" t="s">
        <v>198</v>
      </c>
      <c r="E126" s="92" t="s">
        <v>53</v>
      </c>
      <c r="F126" s="92" t="s">
        <v>32</v>
      </c>
      <c r="G126" s="92" t="s">
        <v>320</v>
      </c>
      <c r="H126" s="92" t="s">
        <v>422</v>
      </c>
      <c r="I126" s="92" t="str">
        <f>IF(ISBLANK(Response!F117),"",Response!F117)</f>
        <v>We offer a suite of services that ensure our customers are supported to achieve the best outcomes available.  These include checking that we keep in touch, help with employment, debt advice and welfare benefits, through to direct support from our Wellbeing Fund.
Staying in Touch
As a large landlord we have a number of processes in place to ensure we keep in touch with our customers, which makes sure that no-one is overlooked:
•	Our Tenancy Healthchecks continue to be operated by our Neighbourhood Officers, prioritizing those with concerns and vulnerabilities
•	As part of ensuring our homes go beyond the UK Governments ‘Decent Standard’, we regularly schedule visits for maintenance activities
•	We continue to purchase and install more ‘Switchee’ smart devices for homes, which help to identify those at greater risk of developing damp and condensation mould, so we can contact customers before problems materialize
•	We use artificial intelligence to identify ‘silent customers’ who have not interacted with Platform for 12 months, ensuring that contact is made and in some instances, a visit organised to check they are safe and well  
Employment and Income
Our Successful Tenancies Team provide help and advice to customers who are experiencing financial difficulties. The adviser’s work with customers:
•	To help them better understand their income and expenditures and eligibility for welfare benefits
•	To maximise their income by providing budgeting advice and helping to facilitate access to funds or grants, where relevant
•	By connecting customers with specialist debt and energy support and other services where appropriate
During the year our Successful Tenancies Team supported approximately 7,000 customers to achieve £3.9m in income maximisation activities (March 2024: £3m).  This year-on-year increase is particularly pleasing in light of shrinking funding and financial provision, which continues to be experienced on a local and national level.
On top of the Successful Tenancies Team we also provide helpful information and tools on our website to enable customers to self-serve with things like budgeting and benefits calculations, navigating Universal Credit, cost of living support and general energy advice.
We continue to work with Stay Nimble, a certified social enterprise that delivers award-winning career development support via an always-on digital platform.  The programme is free to our customers across our operating area.  Through Stay Nimble, customers have support from a qualified career coach and access to a range of easy-to-use online tools to help build confidence and inspire them to explore future career goals.  
Working with customers
There has been increased focus in the year on customer co-creation projects, for example:
•	A co-creation project to develop new tenancy enforcement letters, which also included sessions with young people living at our Homeless Foyer scheme in Malvern, Worcestershire
•	Using co-creation to design our ‘Platform Pledges’, our service level commitments
Many of the techniques learned through co-creation have been used to develop different approaches to projects which were not suitable for a more authentic co-creation approach. This learning was showcased at a recent TPAS Co-Creation Summit. Moving forwards, we are keen to review how we can use customer insight from other areas of the business to identify potential opportunities to co-create.
The Platform Wellbeing Fund
Our Wellbeing Fund helps us target those customers who are most in need with essentials such as food, clothing and white goods.  The fund, which was originally established during the Covid-19 pandemic, was maintained for the fourth year in a row, allocating £1.1m to help approximately 3,000 customers.  The Fund also supported community initiatives, allocating £263,000 to community projects, community interest companies and charities across our operating area. 
Social Value
All of the above activities have a significant impact on the lives of our customers and generate social value, which we measure in accordance with the Housing Association Charitable Trust methodology.  It is pleasing to note that Platform delivered over £16m in wellbeing-centric social value directly to our customers from these activities.  
Value of Social Tenancies
We commissioned Sonnet Advisory and Impact to generate an updated Value of a Social Tenancy (VoST) report for 2024-25, to evidence the positive impact of Platform’s existing homes in local communities. The report shows that, last financial year, Platform delivered over £1.25 billion pounds in social value through our General Needs tenancies and the economic impact of our Development and Maintenance programmes. This includes savings of more than £190m for the NHS through the improved physical and mental wellbeing of our tenants, and a positive impact of more than £325m to the economy through enabling more of our customers to work due to the stability of their housing situation (and similar factors).</v>
      </c>
    </row>
    <row r="127" spans="1:9" x14ac:dyDescent="0.2">
      <c r="A127" s="92" t="str">
        <f t="shared" si="1"/>
        <v>Platform Housing Group</v>
      </c>
      <c r="B127" s="92" t="s">
        <v>10</v>
      </c>
      <c r="C127" s="92" t="s">
        <v>15</v>
      </c>
      <c r="D127" s="92" t="s">
        <v>199</v>
      </c>
      <c r="E127" s="92" t="s">
        <v>55</v>
      </c>
      <c r="F127" s="92" t="s">
        <v>32</v>
      </c>
      <c r="G127" s="92" t="s">
        <v>320</v>
      </c>
      <c r="H127" s="92" t="s">
        <v>423</v>
      </c>
      <c r="I127" s="92" t="str">
        <f>IF(ISBLANK(Response!F119),"",Response!F119)</f>
        <v>We are committed to being both a landlord and a developer of places that provide positive neighbourhoods to our customers.  Our Community Engagement Officers work hand-in-hand with community representatives to ensure that we provide value to the communities in which we operate.  Four further officers were recruited in the year, together with an additional 13 representatives, helping to strengthen our offering.  
During the year we continued to operate a range of initiatives, including:
•	Our Communities Connected initiative, which includes a range of community events, neighbourhood clear-ups, fitness activities, environmental initiatives, community safety promotion and digital inclusion sessions. Over 200 volunteering opportunities were provided across our areas and over 750 hours were given by volunteers, including Platform colleagues 
•	Our Community Chest Fund, which supports charitable organisations, voluntary groups and other clubs to make a difference in their community.  The fund supported 118 organisations with £160,000 of funding in the year. The fund also referred projects on to our Wellbeing Fund as well as issuing diversity grants
•	Our Community Kindness Campaign, which provided funding to community groups who help those in need, supported 154 initiatives with £83,000 in funding
•	Working in partnership with Tutors United to provide educational support in english and maths to children aged 8-11 years old using funding from our Wellbeing Fund. The initiative helps support children to improve their numeracy and literacy by attending weekly sessions and has seen notable improvements. Customer feedback has been very positive about the tangible differences this has made to children’s learning;
•	Providing two part-time Community Builder roles, funded by the UK Shared Prosperity Fund and Homes for Ukraine Fund.  During the year we received the High Sheriffs Award in recognition of work undertaken with the Ukrainian community in Malvern, Worcestershire, to bring about the twinning of the town with the city of Korosten in the north of Ukraine   
Digital Inclusion
We continue to deliver a range of digital inclusion activities for customers across our localities, working in partnership with external partners such as Local Authorities, Age UK and the NHS.  Our digital inclusion sessions, either led by Platform or by partners using equipment provided by us, are well attended across our localities and enable customers to access help with food bank vouchers, energy bills advice (including referrals to our Successful Tenancies Team) and to seek employment, as well as mastering IT basics.  These sessions are complemented by sourcing low-cost, high performance refurbished laptops for our customers at half the cost of new, similar products.   Work in this area provided a number of successful outcomes during the year, including: 
•	Our Digital 4 Everyone programme was runner-up in the collaborative working category at the 2025 Building Communities Awards 
•	The Platform-led Malvern Help Centre was recognised with a Worcestershire High Sheriff Award
•	More than 50 regular sessions were held to support customers to get online and get the most out of being online
•	Our online 'Digital Ninja' sessions were attended by more than 50 colleagues and involved customers information about the impact of digital exclusion, how to spot signs and how to refer people to help them to become digitally included
•	Two additional Digital Empowerment Officers have been recruited, meaning that we now have one in each of our main areas of operation</v>
      </c>
    </row>
    <row r="128" spans="1:9" x14ac:dyDescent="0.2">
      <c r="A128" s="92" t="str">
        <f t="shared" si="1"/>
        <v>Platform Housing Group</v>
      </c>
      <c r="B128" s="92" t="s">
        <v>10</v>
      </c>
      <c r="C128" s="92" t="s">
        <v>15</v>
      </c>
      <c r="D128" s="92" t="s">
        <v>247</v>
      </c>
      <c r="E128" s="92" t="s">
        <v>311</v>
      </c>
      <c r="F128" s="92" t="s">
        <v>200</v>
      </c>
      <c r="G128" s="92" t="s">
        <v>320</v>
      </c>
      <c r="H128" s="92" t="s">
        <v>424</v>
      </c>
      <c r="I128" s="102" t="str">
        <f>IF(ISBLANK(Response!I119),"",Response!I119)</f>
        <v/>
      </c>
    </row>
    <row r="129" spans="1:9" x14ac:dyDescent="0.2">
      <c r="A129" s="92" t="str">
        <f t="shared" si="1"/>
        <v>Platform Housing Group</v>
      </c>
      <c r="B129" s="92" t="s">
        <v>19</v>
      </c>
      <c r="C129" s="92" t="s">
        <v>18</v>
      </c>
      <c r="D129" s="92" t="s">
        <v>87</v>
      </c>
      <c r="E129" s="92" t="s">
        <v>56</v>
      </c>
      <c r="F129" s="92" t="s">
        <v>169</v>
      </c>
      <c r="G129" s="92" t="s">
        <v>320</v>
      </c>
      <c r="H129" s="92" t="s">
        <v>425</v>
      </c>
      <c r="I129" s="92" t="str">
        <f>IF(ISBLANK(Response!F121),"",Response!F121)</f>
        <v>Yes</v>
      </c>
    </row>
    <row r="130" spans="1:9" x14ac:dyDescent="0.2">
      <c r="A130" s="92" t="str">
        <f t="shared" si="1"/>
        <v>Platform Housing Group</v>
      </c>
      <c r="B130" s="92" t="s">
        <v>19</v>
      </c>
      <c r="C130" s="92" t="s">
        <v>18</v>
      </c>
      <c r="D130" s="92" t="s">
        <v>202</v>
      </c>
      <c r="E130" s="92" t="s">
        <v>57</v>
      </c>
      <c r="F130" s="92" t="s">
        <v>248</v>
      </c>
      <c r="G130" s="92" t="s">
        <v>320</v>
      </c>
      <c r="H130" s="92" t="s">
        <v>426</v>
      </c>
      <c r="I130" s="92" t="str">
        <f>IF(ISBLANK(Response!F122),"",Response!F122)</f>
        <v>G1/V1</v>
      </c>
    </row>
    <row r="131" spans="1:9" x14ac:dyDescent="0.2">
      <c r="A131" s="92" t="str">
        <f t="shared" si="1"/>
        <v>Platform Housing Group</v>
      </c>
      <c r="B131" s="92" t="s">
        <v>19</v>
      </c>
      <c r="C131" s="92" t="s">
        <v>18</v>
      </c>
      <c r="D131" s="92" t="s">
        <v>59</v>
      </c>
      <c r="E131" s="92" t="s">
        <v>58</v>
      </c>
      <c r="F131" s="92" t="s">
        <v>60</v>
      </c>
      <c r="G131" s="92" t="s">
        <v>320</v>
      </c>
      <c r="H131" s="92" t="s">
        <v>427</v>
      </c>
      <c r="I131" s="92" t="str">
        <f>IF(ISBLANK(Response!F123),"",Response!F123)</f>
        <v>NHF's Code of Governance 2020</v>
      </c>
    </row>
    <row r="132" spans="1:9" x14ac:dyDescent="0.2">
      <c r="A132" s="92" t="str">
        <f t="shared" si="1"/>
        <v>Platform Housing Group</v>
      </c>
      <c r="B132" s="92" t="s">
        <v>19</v>
      </c>
      <c r="C132" s="92" t="s">
        <v>18</v>
      </c>
      <c r="D132" s="92" t="s">
        <v>203</v>
      </c>
      <c r="E132" s="92" t="s">
        <v>61</v>
      </c>
      <c r="F132" s="92" t="s">
        <v>169</v>
      </c>
      <c r="G132" s="92" t="s">
        <v>320</v>
      </c>
      <c r="H132" s="92" t="s">
        <v>428</v>
      </c>
      <c r="I132" s="92" t="str">
        <f>IF(ISBLANK(Response!F124),"",Response!F124)</f>
        <v>No</v>
      </c>
    </row>
    <row r="133" spans="1:9" ht="60" x14ac:dyDescent="0.2">
      <c r="A133" s="92" t="str">
        <f t="shared" si="1"/>
        <v>Platform Housing Group</v>
      </c>
      <c r="B133" s="92" t="s">
        <v>19</v>
      </c>
      <c r="C133" s="92" t="s">
        <v>18</v>
      </c>
      <c r="D133" s="103" t="s">
        <v>203</v>
      </c>
      <c r="E133" s="92" t="s">
        <v>61</v>
      </c>
      <c r="F133" s="92" t="s">
        <v>204</v>
      </c>
      <c r="G133" s="92" t="s">
        <v>321</v>
      </c>
      <c r="H133" s="92" t="s">
        <v>429</v>
      </c>
      <c r="I133" s="100" t="str">
        <f>IF(ISBLANK(Response!F125),"",Response!F125)</f>
        <v/>
      </c>
    </row>
    <row r="134" spans="1:9" x14ac:dyDescent="0.2">
      <c r="A134" s="92" t="str">
        <f t="shared" si="1"/>
        <v>Platform Housing Group</v>
      </c>
      <c r="B134" s="92" t="s">
        <v>19</v>
      </c>
      <c r="C134" s="92" t="s">
        <v>18</v>
      </c>
      <c r="D134" s="92" t="s">
        <v>249</v>
      </c>
      <c r="E134" s="92" t="s">
        <v>62</v>
      </c>
      <c r="F134" s="92" t="s">
        <v>32</v>
      </c>
      <c r="G134" s="92" t="s">
        <v>320</v>
      </c>
      <c r="H134" s="92" t="s">
        <v>430</v>
      </c>
      <c r="I134" s="92" t="str">
        <f>IF(ISBLANK(Response!F126),"",Response!F126)</f>
        <v>Risks that prevent Platform achieving its objectives, including those related to Environmental, Social and Governance (ESG), are considered and reviewed regularly by the Senior Leadership Team, Executive Risk Committee, Group Audit and Risk Committee (GARC) and Board.  The risks are assessed in terms of their impact and probability.
The GARC has a monitoring role in relation to risk management and advises the Board on internal control matters. 
The Board has a defined risk appetite statement which is reviewed annually. This sets out a framework for engaging with risk, supported by a scoring matrix, used to identify a target risk score for each corporate risk.  New and emerging risks are identified through strategic business planning days, sector briefings, horizon scanning and the process of stress testing the Long-Term Financial Plan.  In addition, Platform operate the following groups whose remit specifically covers sustainability related activities, including any associated risks:
•	Assets and Sustainability Committee: comprised of executive and non-executive directors, the committee meets at least four times a year and has risk identification as a standing item on its agenda
•	Sustainability Forum: comprised of senior members of the leadership team and other operational experts, the forum meets at least four times a year and reviews on-going and emerging projects and risk areas
There are governance and environment-related risks included in Platform’s Risk Register.  All risks on the register highlight Platform’s actions and plans to help mitigate the probability of risks materializing, and impact should it do so.</v>
      </c>
    </row>
    <row r="135" spans="1:9" x14ac:dyDescent="0.2">
      <c r="A135" s="92" t="str">
        <f t="shared" si="1"/>
        <v>Platform Housing Group</v>
      </c>
      <c r="B135" s="92" t="s">
        <v>19</v>
      </c>
      <c r="C135" s="92" t="s">
        <v>18</v>
      </c>
      <c r="D135" s="92" t="s">
        <v>250</v>
      </c>
      <c r="E135" s="92" t="s">
        <v>62</v>
      </c>
      <c r="F135" s="92" t="s">
        <v>169</v>
      </c>
      <c r="G135" s="92" t="s">
        <v>321</v>
      </c>
      <c r="H135" s="92" t="s">
        <v>431</v>
      </c>
      <c r="I135" s="92" t="str">
        <f>IF(ISBLANK(Response!F127),"",Response!F127)</f>
        <v>Yes</v>
      </c>
    </row>
    <row r="136" spans="1:9" x14ac:dyDescent="0.2">
      <c r="A136" s="92" t="str">
        <f t="shared" si="1"/>
        <v>Platform Housing Group</v>
      </c>
      <c r="B136" s="92" t="s">
        <v>19</v>
      </c>
      <c r="C136" s="92" t="s">
        <v>18</v>
      </c>
      <c r="D136" s="92" t="s">
        <v>206</v>
      </c>
      <c r="E136" s="92" t="s">
        <v>312</v>
      </c>
      <c r="F136" s="92" t="s">
        <v>32</v>
      </c>
      <c r="G136" s="92" t="s">
        <v>320</v>
      </c>
      <c r="H136" s="92" t="s">
        <v>432</v>
      </c>
      <c r="I136" s="92" t="str">
        <f>IF(ISBLANK(Response!I126),"",Response!I126)</f>
        <v/>
      </c>
    </row>
    <row r="137" spans="1:9" x14ac:dyDescent="0.2">
      <c r="A137" s="92" t="str">
        <f t="shared" si="1"/>
        <v>Platform Housing Group</v>
      </c>
      <c r="B137" s="92" t="s">
        <v>19</v>
      </c>
      <c r="C137" s="92" t="s">
        <v>18</v>
      </c>
      <c r="D137" s="92" t="s">
        <v>205</v>
      </c>
      <c r="E137" s="92" t="s">
        <v>63</v>
      </c>
      <c r="F137" s="92" t="s">
        <v>169</v>
      </c>
      <c r="G137" s="92" t="s">
        <v>320</v>
      </c>
      <c r="H137" s="92" t="s">
        <v>433</v>
      </c>
      <c r="I137" s="92" t="str">
        <f>IF(ISBLANK(Response!F128),"",Response!F128)</f>
        <v>No</v>
      </c>
    </row>
    <row r="138" spans="1:9" x14ac:dyDescent="0.2">
      <c r="A138" s="92" t="str">
        <f t="shared" si="1"/>
        <v>Platform Housing Group</v>
      </c>
      <c r="B138" s="92" t="s">
        <v>19</v>
      </c>
      <c r="C138" s="92" t="s">
        <v>18</v>
      </c>
      <c r="D138" s="92" t="s">
        <v>207</v>
      </c>
      <c r="E138" s="92" t="s">
        <v>313</v>
      </c>
      <c r="F138" s="92" t="s">
        <v>32</v>
      </c>
      <c r="G138" s="92" t="s">
        <v>320</v>
      </c>
      <c r="H138" s="92" t="s">
        <v>434</v>
      </c>
      <c r="I138" s="92" t="str">
        <f>IF(ISBLANK(Response!I128),"",Response!I128)</f>
        <v/>
      </c>
    </row>
    <row r="139" spans="1:9" x14ac:dyDescent="0.2">
      <c r="A139" s="92" t="str">
        <f t="shared" si="1"/>
        <v>Platform Housing Group</v>
      </c>
      <c r="B139" s="92" t="s">
        <v>21</v>
      </c>
      <c r="C139" s="92" t="s">
        <v>20</v>
      </c>
      <c r="D139" s="92" t="s">
        <v>251</v>
      </c>
      <c r="E139" s="92" t="s">
        <v>64</v>
      </c>
      <c r="F139" s="92" t="s">
        <v>32</v>
      </c>
      <c r="G139" s="92" t="s">
        <v>320</v>
      </c>
      <c r="H139" s="92" t="s">
        <v>435</v>
      </c>
      <c r="I139" s="92" t="str">
        <f>IF(ISBLANK(Response!F130),"",Response!F130)</f>
        <v xml:space="preserve">During the year two new members joined the Platform Group Board.  Mandy Clarke was appointed as board member and chair of the People and Governance Committee in June 2024, replacing Helen Southwell. Sara Waller was appointed to replace Jane Wynne as board member and chair of the Assets and Sustainability Committee in February 2025.  Mandy has previous experience as a non-executive director and chair and is experienced as a chartered HR, transformation and organization development professional.  Sara is an experienced leader in asset management, housing, development and regeneration.  
The Group has a Diversity Strategy and associated policies in place which help to ensure that diversity is embedded into our culture.  Diversity in the board is encouraged through our innovative Trainee Board Programme, for which the first cohort of recruits graduated and three were appointed Associate Committee Members on our committees.  A second cohort of five trainees were recruited in 2023 as we continue with the programme. </v>
      </c>
    </row>
    <row r="140" spans="1:9" x14ac:dyDescent="0.2">
      <c r="A140" s="92" t="str">
        <f t="shared" si="1"/>
        <v>Platform Housing Group</v>
      </c>
      <c r="B140" s="92" t="s">
        <v>21</v>
      </c>
      <c r="C140" s="92" t="s">
        <v>20</v>
      </c>
      <c r="D140" s="92" t="s">
        <v>251</v>
      </c>
      <c r="E140" s="92" t="s">
        <v>64</v>
      </c>
      <c r="F140" s="92" t="s">
        <v>151</v>
      </c>
      <c r="G140" s="92" t="s">
        <v>321</v>
      </c>
      <c r="H140" s="92" t="s">
        <v>436</v>
      </c>
      <c r="I140" s="100">
        <f>IF(ISBLANK(Response!F131),"",Response!F131)</f>
        <v>0.5</v>
      </c>
    </row>
    <row r="141" spans="1:9" x14ac:dyDescent="0.2">
      <c r="A141" s="92" t="str">
        <f t="shared" si="1"/>
        <v>Platform Housing Group</v>
      </c>
      <c r="B141" s="92" t="s">
        <v>21</v>
      </c>
      <c r="C141" s="92" t="s">
        <v>20</v>
      </c>
      <c r="D141" s="92" t="s">
        <v>251</v>
      </c>
      <c r="E141" s="92" t="s">
        <v>64</v>
      </c>
      <c r="F141" s="92" t="s">
        <v>152</v>
      </c>
      <c r="G141" s="92" t="s">
        <v>322</v>
      </c>
      <c r="H141" s="92" t="s">
        <v>437</v>
      </c>
      <c r="I141" s="100">
        <f>IF(ISBLANK(Response!F132),"",Response!F132)</f>
        <v>0.1</v>
      </c>
    </row>
    <row r="142" spans="1:9" x14ac:dyDescent="0.2">
      <c r="A142" s="92" t="str">
        <f t="shared" si="1"/>
        <v>Platform Housing Group</v>
      </c>
      <c r="B142" s="92" t="s">
        <v>21</v>
      </c>
      <c r="C142" s="92" t="s">
        <v>20</v>
      </c>
      <c r="D142" s="92" t="s">
        <v>251</v>
      </c>
      <c r="E142" s="92" t="s">
        <v>64</v>
      </c>
      <c r="F142" s="92" t="s">
        <v>208</v>
      </c>
      <c r="G142" s="92" t="s">
        <v>323</v>
      </c>
      <c r="H142" s="92" t="s">
        <v>438</v>
      </c>
      <c r="I142" s="100">
        <f>IF(ISBLANK(Response!F133),"",Response!F133)</f>
        <v>0</v>
      </c>
    </row>
    <row r="143" spans="1:9" x14ac:dyDescent="0.2">
      <c r="A143" s="92" t="str">
        <f t="shared" si="1"/>
        <v>Platform Housing Group</v>
      </c>
      <c r="B143" s="92" t="s">
        <v>21</v>
      </c>
      <c r="C143" s="92" t="s">
        <v>20</v>
      </c>
      <c r="D143" s="92" t="s">
        <v>251</v>
      </c>
      <c r="E143" s="92" t="s">
        <v>64</v>
      </c>
      <c r="F143" s="92" t="s">
        <v>153</v>
      </c>
      <c r="G143" s="92" t="s">
        <v>324</v>
      </c>
      <c r="H143" s="92" t="s">
        <v>439</v>
      </c>
      <c r="I143" s="100">
        <f>IF(ISBLANK(Response!F134),"",Response!F134)</f>
        <v>0</v>
      </c>
    </row>
    <row r="144" spans="1:9" x14ac:dyDescent="0.2">
      <c r="A144" s="92" t="str">
        <f t="shared" si="1"/>
        <v>Platform Housing Group</v>
      </c>
      <c r="B144" s="92" t="s">
        <v>21</v>
      </c>
      <c r="C144" s="92" t="s">
        <v>20</v>
      </c>
      <c r="D144" s="92" t="s">
        <v>251</v>
      </c>
      <c r="E144" s="92" t="s">
        <v>64</v>
      </c>
      <c r="F144" s="92" t="s">
        <v>154</v>
      </c>
      <c r="G144" s="92" t="s">
        <v>325</v>
      </c>
      <c r="H144" s="92" t="s">
        <v>440</v>
      </c>
      <c r="I144" s="92">
        <f>IF(ISBLANK(Response!F135),"",Response!F135)</f>
        <v>58</v>
      </c>
    </row>
    <row r="145" spans="1:9" x14ac:dyDescent="0.2">
      <c r="A145" s="92" t="str">
        <f t="shared" si="1"/>
        <v>Platform Housing Group</v>
      </c>
      <c r="B145" s="92" t="s">
        <v>21</v>
      </c>
      <c r="C145" s="92" t="s">
        <v>20</v>
      </c>
      <c r="D145" s="92" t="s">
        <v>251</v>
      </c>
      <c r="E145" s="92" t="s">
        <v>64</v>
      </c>
      <c r="F145" s="92" t="s">
        <v>155</v>
      </c>
      <c r="G145" s="92" t="s">
        <v>326</v>
      </c>
      <c r="H145" s="92" t="s">
        <v>441</v>
      </c>
      <c r="I145" s="92">
        <f>IF(ISBLANK(Response!F136),"",Response!F136)</f>
        <v>4</v>
      </c>
    </row>
    <row r="146" spans="1:9" x14ac:dyDescent="0.2">
      <c r="A146" s="92" t="str">
        <f t="shared" si="1"/>
        <v>Platform Housing Group</v>
      </c>
      <c r="B146" s="92" t="s">
        <v>21</v>
      </c>
      <c r="C146" s="92" t="s">
        <v>20</v>
      </c>
      <c r="D146" s="92" t="s">
        <v>209</v>
      </c>
      <c r="E146" s="92" t="s">
        <v>65</v>
      </c>
      <c r="F146" s="92" t="s">
        <v>156</v>
      </c>
      <c r="G146" s="92" t="s">
        <v>320</v>
      </c>
      <c r="H146" s="92" t="s">
        <v>442</v>
      </c>
      <c r="I146" s="100">
        <f>IF(ISBLANK(Response!F137),"",Response!F137)</f>
        <v>0.2</v>
      </c>
    </row>
    <row r="147" spans="1:9" x14ac:dyDescent="0.2">
      <c r="A147" s="92" t="str">
        <f t="shared" si="1"/>
        <v>Platform Housing Group</v>
      </c>
      <c r="B147" s="92" t="s">
        <v>21</v>
      </c>
      <c r="C147" s="92" t="s">
        <v>20</v>
      </c>
      <c r="D147" s="92" t="s">
        <v>209</v>
      </c>
      <c r="E147" s="92" t="s">
        <v>65</v>
      </c>
      <c r="F147" s="92" t="s">
        <v>104</v>
      </c>
      <c r="G147" s="92" t="s">
        <v>321</v>
      </c>
      <c r="H147" s="92" t="s">
        <v>443</v>
      </c>
      <c r="I147" s="100">
        <f>IF(ISBLANK(Response!F138),"",Response!F138)</f>
        <v>0.16666666666666666</v>
      </c>
    </row>
    <row r="148" spans="1:9" x14ac:dyDescent="0.2">
      <c r="A148" s="92" t="str">
        <f t="shared" si="1"/>
        <v>Platform Housing Group</v>
      </c>
      <c r="B148" s="92" t="s">
        <v>21</v>
      </c>
      <c r="C148" s="92" t="s">
        <v>20</v>
      </c>
      <c r="D148" s="92" t="s">
        <v>210</v>
      </c>
      <c r="E148" s="92" t="s">
        <v>66</v>
      </c>
      <c r="F148" s="92" t="s">
        <v>271</v>
      </c>
      <c r="G148" s="92" t="s">
        <v>320</v>
      </c>
      <c r="H148" s="92" t="s">
        <v>444</v>
      </c>
      <c r="I148" s="101">
        <f>IF(ISBLANK(Response!F139),"",Response!F139)</f>
        <v>2</v>
      </c>
    </row>
    <row r="149" spans="1:9" x14ac:dyDescent="0.2">
      <c r="A149" s="92" t="str">
        <f t="shared" si="1"/>
        <v>Platform Housing Group</v>
      </c>
      <c r="B149" s="92" t="s">
        <v>21</v>
      </c>
      <c r="C149" s="92" t="s">
        <v>20</v>
      </c>
      <c r="D149" s="92" t="s">
        <v>210</v>
      </c>
      <c r="E149" s="92" t="s">
        <v>66</v>
      </c>
      <c r="F149" s="92" t="s">
        <v>105</v>
      </c>
      <c r="G149" s="92" t="s">
        <v>321</v>
      </c>
      <c r="H149" s="92" t="s">
        <v>445</v>
      </c>
      <c r="I149" s="92" t="str">
        <f>IF(ISBLANK(Response!F140),"",Response!F140)</f>
        <v>The Group Audit and Risk Committee has a number of Board members with extensive financial experience, including:
Ian Aillies (Committee Chair): Ian has a wealth of experience both in the UK and abroad. Having initially trained as a chartered accountant and working in investment banking, he moved to work within the travel and tourist industry.  
Elizabeth Froude: Elizabeth has previously held Finance Director roles at other organisations within the social housing sector. She currently chairs an Audit &amp; Risk Committee for another registered provider of social housing.</v>
      </c>
    </row>
    <row r="150" spans="1:9" x14ac:dyDescent="0.2">
      <c r="A150" s="92" t="str">
        <f t="shared" si="1"/>
        <v>Platform Housing Group</v>
      </c>
      <c r="B150" s="92" t="s">
        <v>21</v>
      </c>
      <c r="C150" s="92" t="s">
        <v>20</v>
      </c>
      <c r="D150" s="92" t="s">
        <v>211</v>
      </c>
      <c r="E150" s="92" t="s">
        <v>67</v>
      </c>
      <c r="F150" s="92" t="s">
        <v>156</v>
      </c>
      <c r="G150" s="92" t="s">
        <v>320</v>
      </c>
      <c r="H150" s="92" t="s">
        <v>446</v>
      </c>
      <c r="I150" s="100">
        <f>IF(ISBLANK(Response!F141),"",Response!F141)</f>
        <v>0.9</v>
      </c>
    </row>
    <row r="151" spans="1:9" x14ac:dyDescent="0.2">
      <c r="A151" s="92" t="str">
        <f t="shared" si="1"/>
        <v>Platform Housing Group</v>
      </c>
      <c r="B151" s="92" t="s">
        <v>21</v>
      </c>
      <c r="C151" s="92" t="s">
        <v>20</v>
      </c>
      <c r="D151" s="92" t="s">
        <v>213</v>
      </c>
      <c r="E151" s="92" t="s">
        <v>68</v>
      </c>
      <c r="F151" s="92" t="s">
        <v>169</v>
      </c>
      <c r="G151" s="92" t="s">
        <v>320</v>
      </c>
      <c r="H151" s="92" t="s">
        <v>447</v>
      </c>
      <c r="I151" s="92" t="str">
        <f>IF(ISBLANK(Response!F142),"",Response!F142)</f>
        <v>Yes</v>
      </c>
    </row>
    <row r="152" spans="1:9" x14ac:dyDescent="0.2">
      <c r="A152" s="92" t="str">
        <f t="shared" si="1"/>
        <v>Platform Housing Group</v>
      </c>
      <c r="B152" s="92" t="s">
        <v>21</v>
      </c>
      <c r="C152" s="92" t="s">
        <v>20</v>
      </c>
      <c r="D152" s="92" t="s">
        <v>72</v>
      </c>
      <c r="E152" s="92" t="s">
        <v>69</v>
      </c>
      <c r="F152" s="92" t="s">
        <v>270</v>
      </c>
      <c r="G152" s="92" t="s">
        <v>320</v>
      </c>
      <c r="H152" s="92" t="s">
        <v>448</v>
      </c>
      <c r="I152" s="101">
        <f>IF(ISBLANK(Response!F143),"",Response!F143)</f>
        <v>5</v>
      </c>
    </row>
    <row r="153" spans="1:9" x14ac:dyDescent="0.2">
      <c r="A153" s="92" t="str">
        <f t="shared" si="1"/>
        <v>Platform Housing Group</v>
      </c>
      <c r="B153" s="92" t="s">
        <v>21</v>
      </c>
      <c r="C153" s="92" t="s">
        <v>20</v>
      </c>
      <c r="D153" s="92" t="s">
        <v>252</v>
      </c>
      <c r="E153" s="92" t="s">
        <v>70</v>
      </c>
      <c r="F153" s="92" t="s">
        <v>174</v>
      </c>
      <c r="G153" s="92" t="s">
        <v>320</v>
      </c>
      <c r="H153" s="92" t="s">
        <v>449</v>
      </c>
      <c r="I153" s="95">
        <f>IF(ISBLANK(Response!F144),"",Response!F144)</f>
        <v>44986</v>
      </c>
    </row>
    <row r="154" spans="1:9" x14ac:dyDescent="0.2">
      <c r="A154" s="92" t="str">
        <f t="shared" si="1"/>
        <v>Platform Housing Group</v>
      </c>
      <c r="B154" s="92" t="s">
        <v>21</v>
      </c>
      <c r="C154" s="92" t="s">
        <v>20</v>
      </c>
      <c r="D154" s="92" t="s">
        <v>76</v>
      </c>
      <c r="E154" s="92" t="s">
        <v>71</v>
      </c>
      <c r="F154" s="92" t="s">
        <v>32</v>
      </c>
      <c r="G154" s="92" t="s">
        <v>320</v>
      </c>
      <c r="H154" s="92" t="s">
        <v>450</v>
      </c>
      <c r="I154" s="92" t="str">
        <f>IF(ISBLANK(Response!F145),"",Response!F145)</f>
        <v xml:space="preserve">The Group has a comprehensive Code of Conduct for Board and Committee Members, plus a comprehensive Probity Policy. Both are reviewed at a maximum of three yearly intervals and were last reviewed in 2022 to reflect the Group’s adoption of the updated NHF Code of Conduct.  Both are due for further review in 2025. 
Declarations of interest are completed annually and in addition, there is the opportunity at the beginning of every Board/Committee meeting for members to declare an interest in any items on the agenda. 
</v>
      </c>
    </row>
    <row r="155" spans="1:9" x14ac:dyDescent="0.2">
      <c r="A155" s="92" t="str">
        <f t="shared" si="1"/>
        <v>Platform Housing Group</v>
      </c>
      <c r="B155" s="92" t="s">
        <v>23</v>
      </c>
      <c r="C155" s="92" t="s">
        <v>22</v>
      </c>
      <c r="D155" s="92" t="s">
        <v>78</v>
      </c>
      <c r="E155" s="92" t="s">
        <v>73</v>
      </c>
      <c r="F155" s="92" t="s">
        <v>169</v>
      </c>
      <c r="G155" s="92" t="s">
        <v>320</v>
      </c>
      <c r="H155" s="92" t="s">
        <v>451</v>
      </c>
      <c r="I155" s="92" t="str">
        <f>IF(ISBLANK(Response!F147),"",Response!F147)</f>
        <v>Yes</v>
      </c>
    </row>
    <row r="156" spans="1:9" x14ac:dyDescent="0.2">
      <c r="A156" s="92" t="str">
        <f t="shared" si="1"/>
        <v>Platform Housing Group</v>
      </c>
      <c r="B156" s="92" t="s">
        <v>23</v>
      </c>
      <c r="C156" s="92" t="s">
        <v>22</v>
      </c>
      <c r="D156" s="92" t="s">
        <v>214</v>
      </c>
      <c r="E156" s="92" t="s">
        <v>74</v>
      </c>
      <c r="F156" s="92" t="s">
        <v>215</v>
      </c>
      <c r="G156" s="92" t="s">
        <v>320</v>
      </c>
      <c r="H156" s="92" t="s">
        <v>452</v>
      </c>
      <c r="I156" s="100">
        <f>IF(ISBLANK(Response!F148),"",Response!F148)</f>
        <v>-3.1E-2</v>
      </c>
    </row>
    <row r="157" spans="1:9" x14ac:dyDescent="0.2">
      <c r="A157" s="92" t="str">
        <f t="shared" si="1"/>
        <v>Platform Housing Group</v>
      </c>
      <c r="B157" s="92" t="s">
        <v>23</v>
      </c>
      <c r="C157" s="92" t="s">
        <v>22</v>
      </c>
      <c r="D157" s="92" t="s">
        <v>255</v>
      </c>
      <c r="E157" s="92" t="s">
        <v>75</v>
      </c>
      <c r="F157" s="92" t="s">
        <v>216</v>
      </c>
      <c r="G157" s="92" t="s">
        <v>320</v>
      </c>
      <c r="H157" s="92" t="s">
        <v>453</v>
      </c>
      <c r="I157" s="92">
        <f>IF(ISBLANK(Response!F149),"",Response!F149)</f>
        <v>9.65</v>
      </c>
    </row>
    <row r="158" spans="1:9" x14ac:dyDescent="0.2">
      <c r="A158" s="92" t="str">
        <f t="shared" si="1"/>
        <v>Platform Housing Group</v>
      </c>
      <c r="B158" s="92" t="s">
        <v>23</v>
      </c>
      <c r="C158" s="92" t="s">
        <v>22</v>
      </c>
      <c r="D158" s="92" t="s">
        <v>217</v>
      </c>
      <c r="E158" s="92" t="s">
        <v>77</v>
      </c>
      <c r="F158" s="92" t="s">
        <v>32</v>
      </c>
      <c r="G158" s="92" t="s">
        <v>320</v>
      </c>
      <c r="H158" s="92" t="s">
        <v>454</v>
      </c>
      <c r="I158" s="92" t="str">
        <f>IF(ISBLANK(Response!F150),"",Response!F150)</f>
        <v xml:space="preserve">The oversight of EDI at Platform sits with a corporate steering group called Platform Together, whose purpose is to ensure that the Group delivers on its commitment to integrate the principles of EDI in our day-to-day business activities and strategic planning, and introduce accountability across all areas of business to deliver this. Platform Together reports to our People and Governance Committee, a sub-committee of the Group Board.  
Platform Together meets on a quarterly basis to review and monitor the delivery of the following: 
•	priorities set out annually by the Group Board
•	the business- as-usual action plan which ensures EDI is embedded in practice across all aspects of our organisation and which corresponds to our corporate objectives 
•	ad hoc task and finish groups which are set up in response to legal, regulatory or operational challenges in the context of EDI
During the year we successfully:
•	reached our aspiration of having at least 18% of our colleagues from ethnic minority backgrounds while also making progress in encouraging more applications from the LGBTQ+ and disability communities 
•	launched the Customer First Programme, which is now one of our 3 core change programmes.  The programme will helps us improve EDI data quality and ownership,  to support better customer experiences 
•	improved diversity in customer involvement by launching Platform Voices, an online platform allowing our customers easier access to engagement with us
•	the Group Board took on the ‘Chairs’ Challenge’ designed by the National Housing Federation as an important tool for driving and embedding equality, diversity and inclusion (EDI) across business
•	introduced EDI priorities into the retrofit programme to ensure better outcomes for vulnerable customers 
•	introduced additional networks and groups for colleagues from ethnic minority backgrounds, carers and the LGBTQ+ community  </v>
      </c>
    </row>
    <row r="159" spans="1:9" x14ac:dyDescent="0.2">
      <c r="A159" s="92" t="str">
        <f t="shared" ref="A159:A167" si="2">$I$2</f>
        <v>Platform Housing Group</v>
      </c>
      <c r="B159" s="92" t="s">
        <v>23</v>
      </c>
      <c r="C159" s="92" t="s">
        <v>22</v>
      </c>
      <c r="D159" s="92" t="s">
        <v>218</v>
      </c>
      <c r="E159" s="92" t="s">
        <v>79</v>
      </c>
      <c r="F159" s="92" t="s">
        <v>32</v>
      </c>
      <c r="G159" s="92" t="s">
        <v>320</v>
      </c>
      <c r="H159" s="92" t="s">
        <v>455</v>
      </c>
      <c r="I159" s="92" t="str">
        <f>IF(ISBLANK(Response!F151),"",Response!F151)</f>
        <v xml:space="preserve">Platform have a dedicated Employee Relations and Wellbeing team, created to promote all aspects of wellbeing within our workforce.  The team deliver Platform’s Wellbeing Strategy, based on the following five pillars of wellbeing: 
1. Mental Wellbeing
2. Physical  Wellbeing
3. Financial Wellbeing
4. Social Wellbeing
5. Occupational Wellbeing
Working in collaboration with the Health &amp; Safety Team and Payroll &amp; Benefits Team, colleagues are proactively supported through colleague and manager guidance, monitored through employee engagement and wellbeing surveys, sickness absence monitoring and H&amp;S incident reporting. Monthly KPIs are reported to the Executive Team and Group Board. The Team is complimented by a range of policies that outlay a number of wellbeing practices and support mechanisms, including: 
•	Comprehensive occupational health services 
•	Employee Assistance Programme provision 
•	Health care cash plans 
•	Wellbeing Advocates, that represent all 5 pillars of Wellbeing, offering a peer support       network to employees 
•	A programme of mental health support sessions for areas of the business identified as higher risk
•	A published calendar of wellbeing events throughout the year, allowing employees time and opportunity to engage in events that are important to them 
•	Mandatory health and safety training 
•	Leave arrangements, such as bereavement leave and urgent domestic leave 
•	Regular health checks for our workforce 
•	Opportunities for flexible working
•	One day paid volunteering leave, for volunteering opportunities that align to our Group values or social purpose
Furthermore, we hold financial wellbeing seminars covering a range of issues such as mortgages, budgeting and pension advice. Our online Learning and Development Academy hosts numerous wellbeing modules that cover subjects such as recognising the signs and symptoms of workplace related mental health concerns and how people can look after their own wellbeing. We also offer a programme of Mens’ Health Sessions across the Group, facilitated by an external provider which has received positive response from employees.
In addition to the above, Platform holds regular wellbeing events throughout the year, including walking challenges, mindfulness sessions (facilitated by a employee) and regular ‘Cuppa with a Colleague’ calls that cover topics such as Mens’ Health, Menopause and Healthy Eating/Recipe Ideas.  </v>
      </c>
    </row>
    <row r="160" spans="1:9" x14ac:dyDescent="0.2">
      <c r="A160" s="92" t="str">
        <f t="shared" si="2"/>
        <v>Platform Housing Group</v>
      </c>
      <c r="B160" s="92" t="s">
        <v>23</v>
      </c>
      <c r="C160" s="92" t="s">
        <v>22</v>
      </c>
      <c r="D160" s="92" t="s">
        <v>219</v>
      </c>
      <c r="E160" s="92" t="s">
        <v>80</v>
      </c>
      <c r="F160" s="92" t="s">
        <v>32</v>
      </c>
      <c r="G160" s="92" t="s">
        <v>320</v>
      </c>
      <c r="H160" s="92" t="s">
        <v>456</v>
      </c>
      <c r="I160" s="92" t="str">
        <f>IF(ISBLANK(Response!F152),"",Response!F152)</f>
        <v>We take a highly intentional, strategic, and multifaceted approach to professional development, aligning learning and development with organisational goals, performance improvement, and cultural transformation.  Outlined below are some of the key ways in which we encouraged our colleagues to bring their best during the year:
Structured Leadership and Colleague Development Programmes
•	‘Leading for Results’ is our flagship leadership programme which continued to run during the year.  The programme supports leaders from first-line managers up to our Senior Leadership Team, promoting consistent expectations for behaviours, leadership approach and language 
•	We introduced ‘Stepping into Leadership’ for aspiring leaders and ‘Leading Strategically’ for senior-level development to create a comprehensive leadership development pipeline
•	The ‘Platform Experience Programme’ also launched in 2025 and is a sector-leading, accredited customer experience development solution aligned with the Chartered Institute of Housing and Institute of Customer Service (ICS) standards.  All colleagues will be trained to improve service and experience delivery and earn a professional standard ICS certificate in customer experience  
Apprenticeships and Qualifications
•	Over the last 12 months, we have supported approximately 3.5% of colleagues to complete apprenticeships across a wide range of areas
•	Programmes like our Digital Futures Academy support both workforce planning and future skill needs, with a focus on internal talent development and social value creation
•	We are committed to supporting colleagues with achieving external qualifications and have funded 6.7% of colleagues to gain one in the year
•	We conducted a comprehensive skills gap analysis to ensure we meet the skills, knowledge, and professional qualifications standards set out in Clause 21 of the Social Housing (Regulation) Bill regarding conduct and competence. Based on the findings, we have developed a detailed plan to upskill our colleagues where necessary, ensuring all training and qualifications are completed within the suggested timelines
Performance Management as a Development Tool
We introduced a modern, continuous performance management approach in the year, encouraging regular check-ins, dynamic objective setting, and development-focused conversations.  Our performance conversations are intended not only to assess but to coach and support development.
Cultural Development and Employee Listening
•	Our ‘Bring Your Best’ programme continued in 2025, helping to support a culture in which all colleagues can thrive.  This was complemented by a cultural review, to ensure we are on the right path
•	We used surveys throughout the year to ensure that we know what our people think and feel, which helps to identify development needs and inform organisational learning strategies</v>
      </c>
    </row>
    <row r="161" spans="1:9" x14ac:dyDescent="0.2">
      <c r="A161" s="92" t="str">
        <f t="shared" si="2"/>
        <v>Platform Housing Group</v>
      </c>
      <c r="B161" s="92" t="s">
        <v>23</v>
      </c>
      <c r="C161" s="92" t="s">
        <v>22</v>
      </c>
      <c r="D161" s="92" t="s">
        <v>256</v>
      </c>
      <c r="E161" s="92" t="s">
        <v>314</v>
      </c>
      <c r="F161" s="92" t="s">
        <v>286</v>
      </c>
      <c r="G161" s="92" t="s">
        <v>320</v>
      </c>
      <c r="H161" s="92" t="s">
        <v>457</v>
      </c>
      <c r="I161" s="100" t="str">
        <f>IF(ISBLANK(Response!I152),"",Response!I152)</f>
        <v/>
      </c>
    </row>
    <row r="162" spans="1:9" x14ac:dyDescent="0.2">
      <c r="A162" s="92" t="str">
        <f t="shared" si="2"/>
        <v>Platform Housing Group</v>
      </c>
      <c r="B162" s="92" t="s">
        <v>83</v>
      </c>
      <c r="C162" s="92" t="s">
        <v>24</v>
      </c>
      <c r="D162" s="92" t="s">
        <v>253</v>
      </c>
      <c r="E162" s="92" t="s">
        <v>81</v>
      </c>
      <c r="F162" s="92" t="s">
        <v>32</v>
      </c>
      <c r="G162" s="92" t="s">
        <v>320</v>
      </c>
      <c r="H162" s="92" t="s">
        <v>458</v>
      </c>
      <c r="I162" s="92" t="str">
        <f>IF(ISBLANK(Response!F154),"",Response!F154)</f>
        <v xml:space="preserve">At Platform we recognise the central role that procurement plays in creating a more socially sustainable economy, and we strive to benefit the communities in which we operate.  We understand and appreciate that social value must be designed and delivered in a way that is accessible, fair, and free from discrimination for all people and communities. Therefore, we work closely with our Customer Engagement Team to understand exactly what our communities’ need, feeding this back to suppliers to offer place-based social value initiatives that truly make a difference.
We are currently drafting our Social Value Strategy, which will be used to help embed social value creation at contract stage.  We are also working towards a Group-wide procurement target of all contracts over £250,000 reporting contract social value annually by 2030. 
We work with local suppliers to ensure that economic benefits are retained within the local community. Through our procurement for communal gas servicing, we generated sustainable employment opportunities such as creating apprenticeships, providing accredited training and work experience days. We remain focussed on local employment opportunities, with one of our key contracts requiring one apprenticeship placement to be delivered per £0.5m. 
We have incorporated social value into our award criteria, with social value making up to 10% of our quality weighting, and we aim to work with suppliers who embed social value into their business as usual approach. </v>
      </c>
    </row>
    <row r="163" spans="1:9" x14ac:dyDescent="0.2">
      <c r="A163" s="92" t="str">
        <f t="shared" si="2"/>
        <v>Platform Housing Group</v>
      </c>
      <c r="B163" s="92" t="s">
        <v>83</v>
      </c>
      <c r="C163" s="92" t="s">
        <v>24</v>
      </c>
      <c r="D163" s="92" t="s">
        <v>287</v>
      </c>
      <c r="E163" s="92" t="s">
        <v>315</v>
      </c>
      <c r="F163" s="92" t="s">
        <v>212</v>
      </c>
      <c r="G163" s="92" t="s">
        <v>320</v>
      </c>
      <c r="H163" s="92" t="s">
        <v>459</v>
      </c>
      <c r="I163" s="100" t="str">
        <f>IF(ISBLANK(Response!I154),"",Response!I154)</f>
        <v/>
      </c>
    </row>
    <row r="164" spans="1:9" x14ac:dyDescent="0.2">
      <c r="A164" s="92" t="str">
        <f t="shared" si="2"/>
        <v>Platform Housing Group</v>
      </c>
      <c r="B164" s="92" t="s">
        <v>83</v>
      </c>
      <c r="C164" s="92" t="s">
        <v>24</v>
      </c>
      <c r="D164" s="92" t="s">
        <v>290</v>
      </c>
      <c r="E164" s="92" t="s">
        <v>315</v>
      </c>
      <c r="F164" s="92" t="s">
        <v>200</v>
      </c>
      <c r="G164" s="92" t="s">
        <v>321</v>
      </c>
      <c r="H164" s="92" t="s">
        <v>460</v>
      </c>
      <c r="I164" s="102" t="str">
        <f>IF(ISBLANK(Response!I155),"",Response!I155)</f>
        <v/>
      </c>
    </row>
    <row r="165" spans="1:9" x14ac:dyDescent="0.2">
      <c r="A165" s="92" t="str">
        <f t="shared" si="2"/>
        <v>Platform Housing Group</v>
      </c>
      <c r="B165" s="92" t="s">
        <v>83</v>
      </c>
      <c r="C165" s="92" t="s">
        <v>24</v>
      </c>
      <c r="D165" s="92" t="s">
        <v>254</v>
      </c>
      <c r="E165" s="92" t="s">
        <v>82</v>
      </c>
      <c r="F165" s="92" t="s">
        <v>32</v>
      </c>
      <c r="G165" s="92" t="s">
        <v>320</v>
      </c>
      <c r="H165" s="92" t="s">
        <v>461</v>
      </c>
      <c r="I165" s="92" t="str">
        <f>IF(ISBLANK(Response!F156),"",Response!F156)</f>
        <v>We recognise the importance of reducing environmental impact through our procurement practices, and we are actively working towards embedding a sustainable procurement system aligned with ISO 20400. Environmental impact is a key consideration in our procurement of goods and services across Platform and we are working to enhance our processes and policies to support environmental sustainability within the supply chain.
We are encouraging our supply chain to embrace opportunities to reduce reliance on fossil fuels, eliminate waste and embrace natural solutions. Similarly, we are listening to the ideas and proposals from our supply chain partners as we understand that they provide invaluable expertise, which will allow us to collectively achieve positive environmental impacts.
This includes the following key practices:
•	Sustainable Procurement Policy: Our procurement policy is currently being updated to reflect the principles of ISO 20400
•	Supplier Engagement: We include environmental criteria when engaging suppliers currently. We also plan to enhance these criteria within our future tender processes and associated evaluation scores
•	Material Selection: Within our procurement decisions, we prioritise materials with lower environmental impact, including responsibly sourced and recyclable products
•	Life Cycle Consideration: Life cycle considerations are included within our procurement processes, and both cost and carbon are evaluated for key decisions
•	Training and Awareness: We continue to enhance the training provided to relevant staff on sustainable procurement and ISO 20400 principles
•	Monitoring and Measurement: We are working on defining key performance indicators to measure environmental impact in procurement and track progress over time</v>
      </c>
    </row>
    <row r="166" spans="1:9" x14ac:dyDescent="0.2">
      <c r="A166" s="92" t="str">
        <f t="shared" si="2"/>
        <v>Platform Housing Group</v>
      </c>
      <c r="B166" s="92" t="s">
        <v>83</v>
      </c>
      <c r="C166" s="92" t="s">
        <v>24</v>
      </c>
      <c r="D166" s="92" t="s">
        <v>288</v>
      </c>
      <c r="E166" s="92" t="s">
        <v>316</v>
      </c>
      <c r="F166" s="92" t="s">
        <v>212</v>
      </c>
      <c r="G166" s="92" t="s">
        <v>320</v>
      </c>
      <c r="H166" s="92" t="s">
        <v>462</v>
      </c>
      <c r="I166" s="100" t="str">
        <f>IF(ISBLANK(Response!I156),"",Response!I156)</f>
        <v/>
      </c>
    </row>
    <row r="167" spans="1:9" x14ac:dyDescent="0.2">
      <c r="A167" s="92" t="str">
        <f t="shared" si="2"/>
        <v>Platform Housing Group</v>
      </c>
      <c r="B167" s="92" t="s">
        <v>83</v>
      </c>
      <c r="C167" s="92" t="s">
        <v>24</v>
      </c>
      <c r="D167" s="92" t="s">
        <v>289</v>
      </c>
      <c r="E167" s="92" t="s">
        <v>316</v>
      </c>
      <c r="F167" s="92" t="s">
        <v>32</v>
      </c>
      <c r="G167" s="92" t="s">
        <v>321</v>
      </c>
      <c r="H167" s="92" t="s">
        <v>463</v>
      </c>
      <c r="I167" s="92" t="str">
        <f>IF(ISBLANK(Response!I157),"",Response!I157)</f>
        <v/>
      </c>
    </row>
  </sheetData>
  <autoFilter ref="A1:I167" xr:uid="{9AD82B8C-6185-4657-B367-E868FF439A51}"/>
  <phoneticPr fontId="26" type="noConversion"/>
  <pageMargins left="0.7" right="0.7" top="0.75" bottom="0.75" header="0.3" footer="0.3"/>
  <customProperties>
    <customPr name="QAA_DRILLPATH_NODE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40A2653D8BBA41B78570D4A48001A4" ma:contentTypeVersion="4" ma:contentTypeDescription="Create a new document." ma:contentTypeScope="" ma:versionID="4dc773bec36b69bb6bf3f6822a45a7ea">
  <xsd:schema xmlns:xsd="http://www.w3.org/2001/XMLSchema" xmlns:xs="http://www.w3.org/2001/XMLSchema" xmlns:p="http://schemas.microsoft.com/office/2006/metadata/properties" xmlns:ns2="cb2f9e8e-a3ad-46af-b991-fdb4b5461245" targetNamespace="http://schemas.microsoft.com/office/2006/metadata/properties" ma:root="true" ma:fieldsID="86bf6bef6af038fba6c50193da4f607e" ns2:_="">
    <xsd:import namespace="cb2f9e8e-a3ad-46af-b991-fdb4b546124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2f9e8e-a3ad-46af-b991-fdb4b54612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B6ADFC-E967-4787-AF2D-0C3D4ED665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2f9e8e-a3ad-46af-b991-fdb4b54612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79788D-F27C-444C-8DA3-05DB57FCA77F}">
  <ds:schemaRefs>
    <ds:schemaRef ds:uri="http://schemas.microsoft.com/sharepoint/v3/contenttype/forms"/>
  </ds:schemaRefs>
</ds:datastoreItem>
</file>

<file path=customXml/itemProps3.xml><?xml version="1.0" encoding="utf-8"?>
<ds:datastoreItem xmlns:ds="http://schemas.openxmlformats.org/officeDocument/2006/customXml" ds:itemID="{A0516155-2A95-4C00-B3DC-5B43B4DFCA55}">
  <ds:schemaRefs>
    <ds:schemaRef ds:uri="http://schemas.microsoft.com/office/2006/metadata/properties"/>
    <ds:schemaRef ds:uri="http://schemas.microsoft.com/office/infopath/2007/PartnerControls"/>
    <ds:schemaRef ds:uri="d7adb691-e30e-4bd4-a569-b5caa06c337e"/>
    <ds:schemaRef ds:uri="f7a72309-22c1-4be4-a0ac-c9b2b02b6c27"/>
    <ds:schemaRef ds:uri="78cf4c62-8374-4893-a86f-2a7fe880fea5"/>
    <ds:schemaRef ds:uri="315aa386-10ac-426b-bac5-16fe1b3755c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ABOUT</vt:lpstr>
      <vt:lpstr>ESG Themes</vt:lpstr>
      <vt:lpstr>Response</vt:lpstr>
      <vt:lpstr>Options</vt:lpstr>
      <vt:lpstr>Export</vt:lpstr>
      <vt:lpstr>Response!_Hlk200104505</vt:lpstr>
      <vt:lpstr>Response!_Hlk200104724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Andy Smith</dc:creator>
  <cp:lastModifiedBy>Ben Colyer</cp:lastModifiedBy>
  <cp:lastPrinted>2022-03-25T12:03:41Z</cp:lastPrinted>
  <dcterms:created xsi:type="dcterms:W3CDTF">2020-11-09T15:24:48Z</dcterms:created>
  <dcterms:modified xsi:type="dcterms:W3CDTF">2025-09-23T14:48:54Z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0x010100DF40A2653D8BBA41B78570D4A48001A4</vt:lpwstr>
  </property>
  <property fmtid="{D5CDD505-2E9C-101B-9397-08002B2CF9AE}" pid="3" name="Order">
    <vt:r8>7700</vt:r8>
  </property>
  <property fmtid="{D5CDD505-2E9C-101B-9397-08002B2CF9AE}" pid="4" name="MediaServiceImageTags">
    <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y fmtid="{D5CDD505-2E9C-101B-9397-08002B2CF9AE}" pid="11" name="MSIP_Label_a6d6e379-e9de-406e-9dcd-190fddcddbd9_Enabled">
    <vt:lpwstr>true</vt:lpwstr>
  </property>
  <property fmtid="{D5CDD505-2E9C-101B-9397-08002B2CF9AE}" pid="12" name="MSIP_Label_a6d6e379-e9de-406e-9dcd-190fddcddbd9_SetDate">
    <vt:lpwstr>2025-08-28T14:07:55Z</vt:lpwstr>
  </property>
  <property fmtid="{D5CDD505-2E9C-101B-9397-08002B2CF9AE}" pid="13" name="MSIP_Label_a6d6e379-e9de-406e-9dcd-190fddcddbd9_Method">
    <vt:lpwstr>Standard</vt:lpwstr>
  </property>
  <property fmtid="{D5CDD505-2E9C-101B-9397-08002B2CF9AE}" pid="14" name="MSIP_Label_a6d6e379-e9de-406e-9dcd-190fddcddbd9_Name">
    <vt:lpwstr>Internal - No Footer</vt:lpwstr>
  </property>
  <property fmtid="{D5CDD505-2E9C-101B-9397-08002B2CF9AE}" pid="15" name="MSIP_Label_a6d6e379-e9de-406e-9dcd-190fddcddbd9_SiteId">
    <vt:lpwstr>668364d4-3d43-4051-adbc-5bbb517a46fc</vt:lpwstr>
  </property>
  <property fmtid="{D5CDD505-2E9C-101B-9397-08002B2CF9AE}" pid="16" name="MSIP_Label_a6d6e379-e9de-406e-9dcd-190fddcddbd9_ActionId">
    <vt:lpwstr>3522f339-5203-449d-95d8-edd21f43859b</vt:lpwstr>
  </property>
  <property fmtid="{D5CDD505-2E9C-101B-9397-08002B2CF9AE}" pid="17" name="MSIP_Label_a6d6e379-e9de-406e-9dcd-190fddcddbd9_ContentBits">
    <vt:lpwstr>0</vt:lpwstr>
  </property>
  <property fmtid="{D5CDD505-2E9C-101B-9397-08002B2CF9AE}" pid="18" name="MSIP_Label_a6d6e379-e9de-406e-9dcd-190fddcddbd9_Tag">
    <vt:lpwstr>10, 3, 0, 1</vt:lpwstr>
  </property>
</Properties>
</file>